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108" windowWidth="15180" windowHeight="7524" tabRatio="924" activeTab="0"/>
  </bookViews>
  <sheets>
    <sheet name="zápis" sheetId="1" r:id="rId1"/>
  </sheets>
  <definedNames>
    <definedName name="faktura">#REF!</definedName>
  </definedNames>
  <calcPr fullCalcOnLoad="1"/>
</workbook>
</file>

<file path=xl/sharedStrings.xml><?xml version="1.0" encoding="utf-8"?>
<sst xmlns="http://schemas.openxmlformats.org/spreadsheetml/2006/main" count="295" uniqueCount="211">
  <si>
    <t xml:space="preserve">Inventurní komise:                                        </t>
  </si>
  <si>
    <t>391 65  Bechyně</t>
  </si>
  <si>
    <t>………………………………………..</t>
  </si>
  <si>
    <t>Prohlašuji svým podpisem,že inventura byla provedena za mé účasti,a že v průběhu inventury nedošlo k zatajení</t>
  </si>
  <si>
    <t>žádného obecního majetku,skutečný stav souhlasí s inventurními soupisy.</t>
  </si>
  <si>
    <t>Dle §33a) zák.563/1991 Sb.,odst.9 ÚJ stanovila vn.předpisem oprávnění,povinnosti a odpovědnost osob</t>
  </si>
  <si>
    <t>v této účetní jednotce,vztahující se k připojování podpisového záznamu, a to takovým způsobem,aby bylo</t>
  </si>
  <si>
    <t>možno určit nezávisle na sobě odpovědnost jednotlivých osob za obsah účetního záznamu,ke kterému byly</t>
  </si>
  <si>
    <t>uvedené záznamy připojeny.</t>
  </si>
  <si>
    <t>(osoba odpov. za zjištění skutečného stavu)</t>
  </si>
  <si>
    <t>(osoba odpov.za proved.inventarizace)</t>
  </si>
  <si>
    <t>Lesní pozemky</t>
  </si>
  <si>
    <t>Zapsala: Valentová Helena</t>
  </si>
  <si>
    <t>Obec Černýšovice</t>
  </si>
  <si>
    <t>Černýšovice</t>
  </si>
  <si>
    <t>IČO: 00512559</t>
  </si>
  <si>
    <t>Inventarizace byla provedena v souladu s §6,odst.3,§8,§29 a §30 zák.č.563/1991Sb.o účetnictví v pl.znění,vyhl.č.410/2009 Sb.,</t>
  </si>
  <si>
    <t>ČÚS č.7xx a vyhl.č.270/ Sb. o in ventarizaci majetku a závazků.</t>
  </si>
  <si>
    <t>Inventarizační zpráva bude předložena zastupitelstvu obce vč.všech příloh, po projednání v ZO bude zveřejněna</t>
  </si>
  <si>
    <t>na webových stránkách obce Černýšovice</t>
  </si>
  <si>
    <t>2.Průběh inventarizace:</t>
  </si>
  <si>
    <t>3.Inventarizace byla provedena inv.komisí ve složení:</t>
  </si>
  <si>
    <t>4.Výsledky inventarizace</t>
  </si>
  <si>
    <t>Dod.inv.soupis</t>
  </si>
  <si>
    <t>Popis</t>
  </si>
  <si>
    <t>stav zjištěný</t>
  </si>
  <si>
    <t>inventarizací</t>
  </si>
  <si>
    <t>netto</t>
  </si>
  <si>
    <t>účetní stav</t>
  </si>
  <si>
    <t>manko</t>
  </si>
  <si>
    <t>přebytek</t>
  </si>
  <si>
    <t>0180000</t>
  </si>
  <si>
    <t>xx</t>
  </si>
  <si>
    <t>0220000</t>
  </si>
  <si>
    <t>Sam.movité věci a soubory</t>
  </si>
  <si>
    <t>0280000</t>
  </si>
  <si>
    <t>Dr.dlouhod.hm.majetek</t>
  </si>
  <si>
    <t>0210200</t>
  </si>
  <si>
    <t>0210300</t>
  </si>
  <si>
    <t>DHM-Budovy pro služby obyvat.</t>
  </si>
  <si>
    <t>(č.)</t>
  </si>
  <si>
    <t>Invent.soupis</t>
  </si>
  <si>
    <t>(účet)</t>
  </si>
  <si>
    <t>Invent.položka</t>
  </si>
  <si>
    <t>DHM-jiné nebyt.domy a jedn.</t>
  </si>
  <si>
    <t>0210400</t>
  </si>
  <si>
    <t>DHM-komunikace a VO</t>
  </si>
  <si>
    <t>0210600</t>
  </si>
  <si>
    <t>DHM-ostatní stavby</t>
  </si>
  <si>
    <t>0310200</t>
  </si>
  <si>
    <t>0310300</t>
  </si>
  <si>
    <t>Zahrady,louky,rybníky,orná p.</t>
  </si>
  <si>
    <t>0310400</t>
  </si>
  <si>
    <t>Zastavěná plocha</t>
  </si>
  <si>
    <t>0310500</t>
  </si>
  <si>
    <t>Ostatní plocha</t>
  </si>
  <si>
    <t>0420000</t>
  </si>
  <si>
    <t>Nedokončený DHM</t>
  </si>
  <si>
    <t>0780000</t>
  </si>
  <si>
    <t>Oprávky k dr.DNDM</t>
  </si>
  <si>
    <t>Dr.dlouhod.nehm.majetek</t>
  </si>
  <si>
    <t>0810200</t>
  </si>
  <si>
    <t>Oprávky k bud.pro sl.obyv.</t>
  </si>
  <si>
    <t>0810300</t>
  </si>
  <si>
    <t>Oprávky k jiným nebyt.domům</t>
  </si>
  <si>
    <t>0810400</t>
  </si>
  <si>
    <t>Oprávky ke komunik. a VO</t>
  </si>
  <si>
    <t>0810600</t>
  </si>
  <si>
    <t>Oprávky k ost.stavbám</t>
  </si>
  <si>
    <t>0820000</t>
  </si>
  <si>
    <t>Oprávky k sam.mov.věcem a s.</t>
  </si>
  <si>
    <t>0880000</t>
  </si>
  <si>
    <t>Oprávky k dr.DHM</t>
  </si>
  <si>
    <t>3140000</t>
  </si>
  <si>
    <t>Krátkodobé posk.zálohy</t>
  </si>
  <si>
    <t>3310000</t>
  </si>
  <si>
    <t>Zaměstnanci</t>
  </si>
  <si>
    <t>3420100</t>
  </si>
  <si>
    <t>3810000</t>
  </si>
  <si>
    <t>Náklady příštích období</t>
  </si>
  <si>
    <t>3830000</t>
  </si>
  <si>
    <t>Výdaje příštích období</t>
  </si>
  <si>
    <t>3890000</t>
  </si>
  <si>
    <t>Dohadné účty pasivní</t>
  </si>
  <si>
    <t>9010000</t>
  </si>
  <si>
    <t>Jiný dr.dlouhod.nehm.majetek</t>
  </si>
  <si>
    <t>9020000</t>
  </si>
  <si>
    <t>Jiný dr.dlouhod.hm.majetek</t>
  </si>
  <si>
    <t>Ost.dlouhod.podm.aktiva</t>
  </si>
  <si>
    <t>5.Vyjádření hmotně odpovědné osoby ke vzniku inventarizačních rozdílů.</t>
  </si>
  <si>
    <t>V průběhu inventarizace majetku a závazků obce Černýšovice nebyly shledány inventarizační rozdíly.Rozdílová inventura je tedy nulová.</t>
  </si>
  <si>
    <t>6.Vyjádření inventarizační komise:</t>
  </si>
  <si>
    <t>a)ke zjištěným inventarizačním rozdílům:</t>
  </si>
  <si>
    <t>Inventarizační komise neshledala rozdíly.</t>
  </si>
  <si>
    <t>b)k dodržování předepsaných postupů o inventarizaci majetku a závazků a účetních postupů:</t>
  </si>
  <si>
    <t>Postupy předepsané dle platné směrnice a vyhlášky o inventarizaci majetku a závazků obce a účetní postupy dle zákona o účetnictví</t>
  </si>
  <si>
    <t>byly dodrženy.</t>
  </si>
  <si>
    <t>c)Vyjádření k odstranění nedostatků:</t>
  </si>
  <si>
    <t>Výše uvedený soupis souhlasí s účetním stavem majetku obce Černýšovice,není nutná náprava a odstranění nedostatků.</t>
  </si>
  <si>
    <t>7.Prohlášení inventarizační komise:</t>
  </si>
  <si>
    <t>a)Inventarizace byla provedena v souladu s ustanoveními zákona č.563/1991 Sb., o účetnictví a směrnicí pro provedení inventarizace.</t>
  </si>
  <si>
    <t>b)Jsme si vědomi možných následků za nesprávné provedení inventarizace.</t>
  </si>
  <si>
    <t xml:space="preserve">Předseda invent. komise:                      </t>
  </si>
  <si>
    <t xml:space="preserve">členové inventurní komise                             </t>
  </si>
  <si>
    <t xml:space="preserve">                                                                </t>
  </si>
  <si>
    <t>osoba vyhotov.inv.soupis</t>
  </si>
  <si>
    <t>Valentová Helena</t>
  </si>
  <si>
    <t>Z P R Á V A   Z   I N V E N T A R I Z A C E   M A J E T K U   A   Z A V A Z K U   O B C E   Č E R N Ý Š O V I C E</t>
  </si>
  <si>
    <t>0310311</t>
  </si>
  <si>
    <t>Zahrady,louky,rybníky,orná p.VB</t>
  </si>
  <si>
    <t>0310511</t>
  </si>
  <si>
    <t>Ostatní plocha VB</t>
  </si>
  <si>
    <t>4030600</t>
  </si>
  <si>
    <t>Dotace na poříz.DM</t>
  </si>
  <si>
    <t>4030700</t>
  </si>
  <si>
    <t>ups.část přij.transferu</t>
  </si>
  <si>
    <t>0210500</t>
  </si>
  <si>
    <t>DHM-jiné inž.sítě</t>
  </si>
  <si>
    <t>0810500</t>
  </si>
  <si>
    <t>Oprávky k ost.inžen.stavbám</t>
  </si>
  <si>
    <t>ZBÚ ÚSC KB</t>
  </si>
  <si>
    <t>ZBÚ ÚSC ČNB</t>
  </si>
  <si>
    <t>3110301</t>
  </si>
  <si>
    <t>Odběratelé-nájmy</t>
  </si>
  <si>
    <t>0190000</t>
  </si>
  <si>
    <t>Ost.dlouhod.nehm.majetek</t>
  </si>
  <si>
    <t>0790000</t>
  </si>
  <si>
    <t>Oprávky k ost.DNHM</t>
  </si>
  <si>
    <t>3370100</t>
  </si>
  <si>
    <t>3370110</t>
  </si>
  <si>
    <t>Zúčtování s inst. ZP-zam.</t>
  </si>
  <si>
    <t>Zúčtování s inst. ZP-org.</t>
  </si>
  <si>
    <t>Jiné přímé daně-srážková</t>
  </si>
  <si>
    <t>9920300</t>
  </si>
  <si>
    <t>p.Zuzana Blažková-starostka obce</t>
  </si>
  <si>
    <t>………………………………………….</t>
  </si>
  <si>
    <t>1920000</t>
  </si>
  <si>
    <t>Opr.položky k pohledávkám z HČ</t>
  </si>
  <si>
    <t>2360140</t>
  </si>
  <si>
    <t>3110304</t>
  </si>
  <si>
    <t>Odběratelé-dod.služeb</t>
  </si>
  <si>
    <t>3150001</t>
  </si>
  <si>
    <t>Jiné pohl.z HČ-popl.odpady</t>
  </si>
  <si>
    <t>3740130</t>
  </si>
  <si>
    <t>Krátk.přijaté zálohy na transf.</t>
  </si>
  <si>
    <t>4030400</t>
  </si>
  <si>
    <t>Dary na poříz.DM</t>
  </si>
  <si>
    <t>3880000</t>
  </si>
  <si>
    <t>3150000</t>
  </si>
  <si>
    <t>Jiné pohl.z HČ-popl.psi</t>
  </si>
  <si>
    <t>DP skut.náklady volby</t>
  </si>
  <si>
    <t>401xxxx</t>
  </si>
  <si>
    <t>Jmění účetní jednotky</t>
  </si>
  <si>
    <t>406xxxx</t>
  </si>
  <si>
    <t>Oc.rozdíly při prv.použ.metody</t>
  </si>
  <si>
    <t>Pokladna</t>
  </si>
  <si>
    <t>2620100</t>
  </si>
  <si>
    <t>Peníze na cestě</t>
  </si>
  <si>
    <t>3110302</t>
  </si>
  <si>
    <t>3110303</t>
  </si>
  <si>
    <t>3110308</t>
  </si>
  <si>
    <t>Odběratelé-prodej pozemku</t>
  </si>
  <si>
    <t>3210000</t>
  </si>
  <si>
    <t>Dodavatelé</t>
  </si>
  <si>
    <t>3210100</t>
  </si>
  <si>
    <t>Dodavatelé-DHIM</t>
  </si>
  <si>
    <t>3410100</t>
  </si>
  <si>
    <t>Daň z příjmů obec</t>
  </si>
  <si>
    <t>3420000</t>
  </si>
  <si>
    <t>Jiné přímé daně-daň z nemov.</t>
  </si>
  <si>
    <t>3460000</t>
  </si>
  <si>
    <t>Pohledávky za VÚVI</t>
  </si>
  <si>
    <t>3780100</t>
  </si>
  <si>
    <t>Ostatní závazky</t>
  </si>
  <si>
    <t>Předseda - Mgr.Iveta Gajdová</t>
  </si>
  <si>
    <t>2310001</t>
  </si>
  <si>
    <t>2310002</t>
  </si>
  <si>
    <t>Mgr.Iveta Gajdová</t>
  </si>
  <si>
    <t>Karel Brant</t>
  </si>
  <si>
    <t>Mgr.Markéta Mikulášová</t>
  </si>
  <si>
    <t xml:space="preserve">          Mgr.Markéta Mikulášová</t>
  </si>
  <si>
    <t xml:space="preserve">                 Luboš Hruška</t>
  </si>
  <si>
    <t>Luboš Hruška</t>
  </si>
  <si>
    <t>2360141</t>
  </si>
  <si>
    <t>Fond ÚSC BÚ-spol.vodoh.maj.</t>
  </si>
  <si>
    <t>Fond ÚSC BÚ-vod.maj.ve vl.obce</t>
  </si>
  <si>
    <t>4190140</t>
  </si>
  <si>
    <t>Fond ÚSC -tvorba</t>
  </si>
  <si>
    <t>Členové   -         Karel Brant</t>
  </si>
  <si>
    <t>1.Inventarizace majetku a závazků ke dni : 31.12.2020</t>
  </si>
  <si>
    <t>Den zahájení inventarizace majetku: 1.1.2021</t>
  </si>
  <si>
    <t>Den ukončení inventarizace majetku: 20.1.2021</t>
  </si>
  <si>
    <t>2610300</t>
  </si>
  <si>
    <t>Odběratelé-nájmy,Eko-kom</t>
  </si>
  <si>
    <t>3110950</t>
  </si>
  <si>
    <t>3350000</t>
  </si>
  <si>
    <t>Pohledávky za zaměstnanci</t>
  </si>
  <si>
    <t>3420200</t>
  </si>
  <si>
    <t>Jiné přímé daně-záloha na daň</t>
  </si>
  <si>
    <t>Fond ÚSC -čerpání</t>
  </si>
  <si>
    <t>Fond ÚSC -PS</t>
  </si>
  <si>
    <t>4190030</t>
  </si>
  <si>
    <t>4190040</t>
  </si>
  <si>
    <t>4190050</t>
  </si>
  <si>
    <t>4410000</t>
  </si>
  <si>
    <t>Rezervy</t>
  </si>
  <si>
    <t>9050000</t>
  </si>
  <si>
    <t>Vyřazené pohledávky</t>
  </si>
  <si>
    <t>9150000</t>
  </si>
  <si>
    <t>Ost.krátkod.podm.pohl.z transferů</t>
  </si>
  <si>
    <t>Zápis byl proveden dne 20.1.2021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</si>
</sst>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_ ;[Red]\-0.00\ "/>
    <numFmt numFmtId="165" formatCode="d/m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00\ 00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9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/>
    </xf>
    <xf numFmtId="4" fontId="4" fillId="0" borderId="11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 horizontal="left"/>
    </xf>
    <xf numFmtId="4" fontId="3" fillId="0" borderId="14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4" fontId="0" fillId="0" borderId="0" xfId="0" applyNumberFormat="1" applyAlignment="1">
      <alignment horizontal="left"/>
    </xf>
    <xf numFmtId="0" fontId="0" fillId="0" borderId="0" xfId="0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7"/>
  <sheetViews>
    <sheetView tabSelected="1" zoomScalePageLayoutView="0" workbookViewId="0" topLeftCell="A24">
      <selection activeCell="D36" sqref="D36:D150"/>
    </sheetView>
  </sheetViews>
  <sheetFormatPr defaultColWidth="9.00390625" defaultRowHeight="12.75"/>
  <cols>
    <col min="1" max="1" width="25.875" style="0" customWidth="1"/>
    <col min="2" max="2" width="15.50390625" style="0" customWidth="1"/>
    <col min="3" max="3" width="14.625" style="0" customWidth="1"/>
    <col min="4" max="4" width="22.875" style="0" customWidth="1"/>
    <col min="5" max="5" width="11.625" style="0" customWidth="1"/>
    <col min="6" max="6" width="11.00390625" style="0" customWidth="1"/>
  </cols>
  <sheetData>
    <row r="1" spans="1:4" ht="12.75">
      <c r="A1" s="5" t="s">
        <v>13</v>
      </c>
      <c r="B1" s="4"/>
      <c r="C1" s="4"/>
      <c r="D1" s="4"/>
    </row>
    <row r="2" spans="1:4" ht="12.75">
      <c r="A2" s="5" t="s">
        <v>14</v>
      </c>
      <c r="B2" s="4"/>
      <c r="C2" s="4"/>
      <c r="D2" s="4"/>
    </row>
    <row r="3" spans="1:4" ht="12.75">
      <c r="A3" s="5" t="s">
        <v>1</v>
      </c>
      <c r="B3" s="4"/>
      <c r="C3" s="4"/>
      <c r="D3" s="4"/>
    </row>
    <row r="4" spans="1:4" ht="12.75">
      <c r="A4" s="5" t="s">
        <v>15</v>
      </c>
      <c r="B4" s="4"/>
      <c r="C4" s="4"/>
      <c r="D4" s="4"/>
    </row>
    <row r="5" spans="1:4" ht="12.75">
      <c r="A5" s="5"/>
      <c r="B5" s="4"/>
      <c r="C5" s="4"/>
      <c r="D5" s="4"/>
    </row>
    <row r="6" spans="1:4" ht="12.75">
      <c r="A6" s="9" t="s">
        <v>107</v>
      </c>
      <c r="B6" s="5"/>
      <c r="C6" s="4"/>
      <c r="D6" s="4"/>
    </row>
    <row r="7" spans="1:4" ht="12.75">
      <c r="A7" s="9"/>
      <c r="B7" s="5"/>
      <c r="C7" s="4"/>
      <c r="D7" s="4"/>
    </row>
    <row r="8" spans="1:4" ht="12.75">
      <c r="A8" s="4" t="s">
        <v>16</v>
      </c>
      <c r="B8" s="5"/>
      <c r="C8" s="4"/>
      <c r="D8" s="4"/>
    </row>
    <row r="9" spans="1:4" ht="12.75">
      <c r="A9" s="4" t="s">
        <v>17</v>
      </c>
      <c r="B9" s="5"/>
      <c r="C9" s="4"/>
      <c r="D9" s="4"/>
    </row>
    <row r="10" spans="1:4" ht="12.75">
      <c r="A10" s="4" t="s">
        <v>5</v>
      </c>
      <c r="B10" s="5"/>
      <c r="C10" s="4"/>
      <c r="D10" s="4"/>
    </row>
    <row r="11" spans="1:4" ht="12.75">
      <c r="A11" s="4" t="s">
        <v>6</v>
      </c>
      <c r="B11" s="5"/>
      <c r="C11" s="4"/>
      <c r="D11" s="4"/>
    </row>
    <row r="12" spans="1:4" ht="12.75">
      <c r="A12" s="4" t="s">
        <v>7</v>
      </c>
      <c r="B12" s="5"/>
      <c r="C12" s="4"/>
      <c r="D12" s="4"/>
    </row>
    <row r="13" spans="1:4" ht="12.75">
      <c r="A13" s="4" t="s">
        <v>8</v>
      </c>
      <c r="B13" s="5"/>
      <c r="C13" s="4"/>
      <c r="D13" s="4"/>
    </row>
    <row r="14" spans="1:4" ht="12.75">
      <c r="A14" s="9"/>
      <c r="B14" s="5"/>
      <c r="C14" s="4"/>
      <c r="D14" s="4"/>
    </row>
    <row r="15" spans="1:4" ht="12.75">
      <c r="A15" s="10" t="s">
        <v>18</v>
      </c>
      <c r="B15" s="5"/>
      <c r="C15" s="4"/>
      <c r="D15" s="4"/>
    </row>
    <row r="16" spans="1:4" ht="12.75">
      <c r="A16" s="10" t="s">
        <v>19</v>
      </c>
      <c r="B16" s="5"/>
      <c r="C16" s="4"/>
      <c r="D16" s="4"/>
    </row>
    <row r="17" spans="1:4" ht="12.75">
      <c r="A17" s="9"/>
      <c r="B17" s="5"/>
      <c r="C17" s="4"/>
      <c r="D17" s="4"/>
    </row>
    <row r="18" spans="1:4" ht="12.75">
      <c r="A18" s="9" t="s">
        <v>189</v>
      </c>
      <c r="B18" s="5"/>
      <c r="C18" s="4"/>
      <c r="D18" s="4"/>
    </row>
    <row r="19" spans="1:4" ht="12.75">
      <c r="A19" s="9"/>
      <c r="B19" s="5"/>
      <c r="C19" s="4"/>
      <c r="D19" s="4"/>
    </row>
    <row r="20" spans="1:4" ht="12.75">
      <c r="A20" s="9" t="s">
        <v>20</v>
      </c>
      <c r="B20" s="5"/>
      <c r="C20" s="4"/>
      <c r="D20" s="4"/>
    </row>
    <row r="21" spans="1:4" ht="12.75">
      <c r="A21" s="5" t="s">
        <v>190</v>
      </c>
      <c r="B21" s="7"/>
      <c r="C21" s="4"/>
      <c r="D21" s="4"/>
    </row>
    <row r="22" spans="1:4" ht="12.75">
      <c r="A22" s="5" t="s">
        <v>191</v>
      </c>
      <c r="B22" s="7"/>
      <c r="C22" s="4"/>
      <c r="D22" s="4"/>
    </row>
    <row r="23" spans="1:4" ht="12.75">
      <c r="A23" s="5"/>
      <c r="B23" s="7"/>
      <c r="C23" s="4"/>
      <c r="D23" s="4"/>
    </row>
    <row r="24" spans="1:4" ht="12.75">
      <c r="A24" s="11" t="s">
        <v>21</v>
      </c>
      <c r="B24" s="7"/>
      <c r="C24" s="4"/>
      <c r="D24" s="4"/>
    </row>
    <row r="25" spans="1:4" ht="12.75">
      <c r="A25" s="1" t="s">
        <v>0</v>
      </c>
      <c r="B25" s="3"/>
      <c r="C25" s="2"/>
      <c r="D25" s="4"/>
    </row>
    <row r="26" spans="1:4" ht="12.75">
      <c r="A26" s="1" t="s">
        <v>174</v>
      </c>
      <c r="B26" s="5" t="s">
        <v>10</v>
      </c>
      <c r="C26" s="2"/>
      <c r="D26" s="4"/>
    </row>
    <row r="27" spans="1:4" ht="12.75">
      <c r="A27" s="1" t="s">
        <v>188</v>
      </c>
      <c r="B27" s="5" t="s">
        <v>9</v>
      </c>
      <c r="C27" s="2"/>
      <c r="D27" s="4"/>
    </row>
    <row r="28" spans="1:4" ht="12.75">
      <c r="A28" s="40" t="s">
        <v>181</v>
      </c>
      <c r="B28" s="5" t="s">
        <v>9</v>
      </c>
      <c r="C28" s="2"/>
      <c r="D28" s="4"/>
    </row>
    <row r="29" spans="1:4" ht="12.75">
      <c r="A29" s="40" t="s">
        <v>180</v>
      </c>
      <c r="B29" s="5" t="s">
        <v>9</v>
      </c>
      <c r="C29" s="2"/>
      <c r="D29" s="4"/>
    </row>
    <row r="30" spans="1:4" ht="12.75">
      <c r="A30" s="1"/>
      <c r="B30" s="3"/>
      <c r="C30" s="2"/>
      <c r="D30" s="4"/>
    </row>
    <row r="31" spans="1:4" ht="12.75">
      <c r="A31" s="11" t="s">
        <v>22</v>
      </c>
      <c r="B31" s="3"/>
      <c r="C31" s="2"/>
      <c r="D31" s="4"/>
    </row>
    <row r="32" spans="1:4" ht="13.5" thickBot="1">
      <c r="A32" s="1"/>
      <c r="B32" s="3"/>
      <c r="C32" s="2"/>
      <c r="D32" s="4"/>
    </row>
    <row r="33" spans="1:8" ht="12.75">
      <c r="A33" s="22" t="s">
        <v>43</v>
      </c>
      <c r="B33" s="23" t="s">
        <v>41</v>
      </c>
      <c r="C33" s="24" t="s">
        <v>23</v>
      </c>
      <c r="D33" s="25" t="s">
        <v>24</v>
      </c>
      <c r="E33" s="26" t="s">
        <v>25</v>
      </c>
      <c r="F33" s="26" t="s">
        <v>28</v>
      </c>
      <c r="G33" s="27" t="s">
        <v>29</v>
      </c>
      <c r="H33" s="27" t="s">
        <v>30</v>
      </c>
    </row>
    <row r="34" spans="1:8" ht="12.75">
      <c r="A34" s="28" t="s">
        <v>42</v>
      </c>
      <c r="B34" s="29" t="s">
        <v>40</v>
      </c>
      <c r="C34" s="29" t="s">
        <v>40</v>
      </c>
      <c r="D34" s="30"/>
      <c r="E34" s="31" t="s">
        <v>26</v>
      </c>
      <c r="F34" s="31"/>
      <c r="G34" s="32"/>
      <c r="H34" s="32"/>
    </row>
    <row r="35" spans="1:8" ht="13.5" thickBot="1">
      <c r="A35" s="33"/>
      <c r="B35" s="34"/>
      <c r="C35" s="35"/>
      <c r="D35" s="36"/>
      <c r="E35" s="37" t="s">
        <v>27</v>
      </c>
      <c r="F35" s="37" t="s">
        <v>27</v>
      </c>
      <c r="G35" s="38"/>
      <c r="H35" s="38"/>
    </row>
    <row r="36" spans="1:8" ht="12.75">
      <c r="A36" s="12" t="s">
        <v>31</v>
      </c>
      <c r="B36" s="13">
        <v>1</v>
      </c>
      <c r="C36" s="13" t="s">
        <v>32</v>
      </c>
      <c r="D36" s="14" t="s">
        <v>60</v>
      </c>
      <c r="E36" s="15">
        <v>78566</v>
      </c>
      <c r="F36" s="15">
        <v>78566</v>
      </c>
      <c r="G36" s="15">
        <f>SUM(F36-E36)</f>
        <v>0</v>
      </c>
      <c r="H36" s="15">
        <f>SUM(E36-F36)</f>
        <v>0</v>
      </c>
    </row>
    <row r="37" spans="1:8" ht="12.75">
      <c r="A37" s="12"/>
      <c r="B37" s="13"/>
      <c r="C37" s="13"/>
      <c r="D37" s="14"/>
      <c r="E37" s="20">
        <f>SUM(E36)</f>
        <v>78566</v>
      </c>
      <c r="F37" s="20">
        <f>SUM(F36)</f>
        <v>78566</v>
      </c>
      <c r="G37" s="15"/>
      <c r="H37" s="15"/>
    </row>
    <row r="38" spans="1:8" ht="12.75">
      <c r="A38" s="12" t="s">
        <v>124</v>
      </c>
      <c r="B38" s="13">
        <v>2</v>
      </c>
      <c r="C38" s="13" t="s">
        <v>32</v>
      </c>
      <c r="D38" s="14" t="s">
        <v>125</v>
      </c>
      <c r="E38" s="15">
        <v>179080</v>
      </c>
      <c r="F38" s="15">
        <v>179080</v>
      </c>
      <c r="G38" s="15">
        <f>SUM(F38-E38)</f>
        <v>0</v>
      </c>
      <c r="H38" s="15">
        <f>SUM(E38-F38)</f>
        <v>0</v>
      </c>
    </row>
    <row r="39" spans="1:8" ht="12.75">
      <c r="A39" s="12"/>
      <c r="B39" s="13"/>
      <c r="C39" s="13"/>
      <c r="D39" s="14"/>
      <c r="E39" s="20">
        <f>SUM(E38)</f>
        <v>179080</v>
      </c>
      <c r="F39" s="20">
        <f>SUM(F38)</f>
        <v>179080</v>
      </c>
      <c r="G39" s="15"/>
      <c r="H39" s="15"/>
    </row>
    <row r="40" spans="1:8" ht="12.75">
      <c r="A40" s="16" t="s">
        <v>37</v>
      </c>
      <c r="B40" s="17">
        <v>3</v>
      </c>
      <c r="C40" s="17" t="s">
        <v>32</v>
      </c>
      <c r="D40" s="18" t="s">
        <v>39</v>
      </c>
      <c r="E40" s="19">
        <v>1190299</v>
      </c>
      <c r="F40" s="19">
        <v>1190299</v>
      </c>
      <c r="G40" s="15">
        <f>SUM(F40-E40)</f>
        <v>0</v>
      </c>
      <c r="H40" s="15">
        <f>SUM(E40-F40)</f>
        <v>0</v>
      </c>
    </row>
    <row r="41" spans="1:8" ht="12.75">
      <c r="A41" s="16" t="s">
        <v>38</v>
      </c>
      <c r="B41" s="17">
        <v>3</v>
      </c>
      <c r="C41" s="17" t="s">
        <v>32</v>
      </c>
      <c r="D41" s="18" t="s">
        <v>44</v>
      </c>
      <c r="E41" s="19">
        <v>97651</v>
      </c>
      <c r="F41" s="19">
        <v>97651</v>
      </c>
      <c r="G41" s="15">
        <f>SUM(F41-E41)</f>
        <v>0</v>
      </c>
      <c r="H41" s="15">
        <f>SUM(E41-F41)</f>
        <v>0</v>
      </c>
    </row>
    <row r="42" spans="1:8" ht="12.75">
      <c r="A42" s="16" t="s">
        <v>45</v>
      </c>
      <c r="B42" s="17">
        <v>3</v>
      </c>
      <c r="C42" s="17" t="s">
        <v>32</v>
      </c>
      <c r="D42" s="18" t="s">
        <v>46</v>
      </c>
      <c r="E42" s="19">
        <v>4253063.6</v>
      </c>
      <c r="F42" s="19">
        <v>4253063.6</v>
      </c>
      <c r="G42" s="15">
        <f>SUM(F42-E42)</f>
        <v>0</v>
      </c>
      <c r="H42" s="15">
        <f>SUM(E42-F42)</f>
        <v>0</v>
      </c>
    </row>
    <row r="43" spans="1:8" ht="12.75">
      <c r="A43" s="16" t="s">
        <v>116</v>
      </c>
      <c r="B43" s="17">
        <v>3</v>
      </c>
      <c r="C43" s="17" t="s">
        <v>32</v>
      </c>
      <c r="D43" s="18" t="s">
        <v>117</v>
      </c>
      <c r="E43" s="19">
        <v>3444231.08</v>
      </c>
      <c r="F43" s="19">
        <v>3444231.08</v>
      </c>
      <c r="G43" s="15">
        <f>SUM(F43-E43)</f>
        <v>0</v>
      </c>
      <c r="H43" s="15">
        <f>SUM(E43-F43)</f>
        <v>0</v>
      </c>
    </row>
    <row r="44" spans="1:8" ht="12.75">
      <c r="A44" s="16" t="s">
        <v>47</v>
      </c>
      <c r="B44" s="17">
        <v>3</v>
      </c>
      <c r="C44" s="17" t="s">
        <v>32</v>
      </c>
      <c r="D44" s="18" t="s">
        <v>48</v>
      </c>
      <c r="E44" s="19">
        <v>8862195.5</v>
      </c>
      <c r="F44" s="19">
        <v>8862195.5</v>
      </c>
      <c r="G44" s="15">
        <f>SUM(F44-E44)</f>
        <v>0</v>
      </c>
      <c r="H44" s="15">
        <f>SUM(E44-F44)</f>
        <v>0</v>
      </c>
    </row>
    <row r="45" spans="1:8" ht="12.75">
      <c r="A45" s="16"/>
      <c r="B45" s="17"/>
      <c r="C45" s="17"/>
      <c r="D45" s="18"/>
      <c r="E45" s="21">
        <f>SUM(E40:E44)</f>
        <v>17847440.18</v>
      </c>
      <c r="F45" s="21">
        <f>SUM(F40:F44)</f>
        <v>17847440.18</v>
      </c>
      <c r="G45" s="15"/>
      <c r="H45" s="15"/>
    </row>
    <row r="46" spans="1:8" ht="12.75">
      <c r="A46" s="16" t="s">
        <v>33</v>
      </c>
      <c r="B46" s="17">
        <v>4</v>
      </c>
      <c r="C46" s="17" t="s">
        <v>32</v>
      </c>
      <c r="D46" s="18" t="s">
        <v>34</v>
      </c>
      <c r="E46" s="19">
        <v>294385.2</v>
      </c>
      <c r="F46" s="19">
        <v>294385.2</v>
      </c>
      <c r="G46" s="15">
        <f>SUM(F46-E46)</f>
        <v>0</v>
      </c>
      <c r="H46" s="15">
        <f>SUM(E46-F46)</f>
        <v>0</v>
      </c>
    </row>
    <row r="47" spans="1:8" ht="12.75">
      <c r="A47" s="16"/>
      <c r="B47" s="17"/>
      <c r="C47" s="17"/>
      <c r="D47" s="18"/>
      <c r="E47" s="21">
        <f>SUM(E46)</f>
        <v>294385.2</v>
      </c>
      <c r="F47" s="21">
        <f>SUM(F46)</f>
        <v>294385.2</v>
      </c>
      <c r="G47" s="15"/>
      <c r="H47" s="15"/>
    </row>
    <row r="48" spans="1:8" ht="12.75">
      <c r="A48" s="16" t="s">
        <v>35</v>
      </c>
      <c r="B48" s="17">
        <v>5</v>
      </c>
      <c r="C48" s="17" t="s">
        <v>32</v>
      </c>
      <c r="D48" s="18" t="s">
        <v>36</v>
      </c>
      <c r="E48" s="19">
        <v>398182.5</v>
      </c>
      <c r="F48" s="19">
        <v>398182.5</v>
      </c>
      <c r="G48" s="15">
        <f>SUM(F48-E48)</f>
        <v>0</v>
      </c>
      <c r="H48" s="15">
        <f>SUM(E48-F48)</f>
        <v>0</v>
      </c>
    </row>
    <row r="49" spans="1:8" ht="12.75">
      <c r="A49" s="16"/>
      <c r="B49" s="17"/>
      <c r="C49" s="17"/>
      <c r="D49" s="18"/>
      <c r="E49" s="21">
        <f>SUM(E48)</f>
        <v>398182.5</v>
      </c>
      <c r="F49" s="21">
        <f>SUM(F48)</f>
        <v>398182.5</v>
      </c>
      <c r="G49" s="15"/>
      <c r="H49" s="15"/>
    </row>
    <row r="50" spans="1:8" ht="12.75">
      <c r="A50" s="16" t="s">
        <v>49</v>
      </c>
      <c r="B50" s="17">
        <v>6</v>
      </c>
      <c r="C50" s="17" t="s">
        <v>32</v>
      </c>
      <c r="D50" s="18" t="s">
        <v>11</v>
      </c>
      <c r="E50" s="19">
        <v>14078082.11</v>
      </c>
      <c r="F50" s="19">
        <v>14078082.11</v>
      </c>
      <c r="G50" s="15">
        <f aca="true" t="shared" si="0" ref="G50:G55">SUM(F50-E50)</f>
        <v>0</v>
      </c>
      <c r="H50" s="15">
        <f aca="true" t="shared" si="1" ref="H50:H55">SUM(E50-F50)</f>
        <v>0</v>
      </c>
    </row>
    <row r="51" spans="1:8" ht="12.75">
      <c r="A51" s="16" t="s">
        <v>50</v>
      </c>
      <c r="B51" s="17">
        <v>6</v>
      </c>
      <c r="C51" s="17" t="s">
        <v>32</v>
      </c>
      <c r="D51" s="18" t="s">
        <v>51</v>
      </c>
      <c r="E51" s="19">
        <v>3227980.08</v>
      </c>
      <c r="F51" s="19">
        <v>3227980.08</v>
      </c>
      <c r="G51" s="15">
        <f t="shared" si="0"/>
        <v>0</v>
      </c>
      <c r="H51" s="15">
        <f t="shared" si="1"/>
        <v>0</v>
      </c>
    </row>
    <row r="52" spans="1:8" ht="12.75">
      <c r="A52" s="16" t="s">
        <v>108</v>
      </c>
      <c r="B52" s="17">
        <v>6</v>
      </c>
      <c r="C52" s="17" t="s">
        <v>32</v>
      </c>
      <c r="D52" s="18" t="s">
        <v>109</v>
      </c>
      <c r="E52" s="19">
        <v>22540</v>
      </c>
      <c r="F52" s="19">
        <v>22540</v>
      </c>
      <c r="G52" s="15">
        <f t="shared" si="0"/>
        <v>0</v>
      </c>
      <c r="H52" s="15">
        <f t="shared" si="1"/>
        <v>0</v>
      </c>
    </row>
    <row r="53" spans="1:8" ht="12.75">
      <c r="A53" s="16" t="s">
        <v>52</v>
      </c>
      <c r="B53" s="17">
        <v>6</v>
      </c>
      <c r="C53" s="17" t="s">
        <v>32</v>
      </c>
      <c r="D53" s="18" t="s">
        <v>53</v>
      </c>
      <c r="E53" s="19">
        <v>26336.58</v>
      </c>
      <c r="F53" s="19">
        <v>26336.58</v>
      </c>
      <c r="G53" s="15">
        <f t="shared" si="0"/>
        <v>0</v>
      </c>
      <c r="H53" s="15">
        <f t="shared" si="1"/>
        <v>0</v>
      </c>
    </row>
    <row r="54" spans="1:8" ht="12.75">
      <c r="A54" s="16" t="s">
        <v>54</v>
      </c>
      <c r="B54" s="17">
        <v>6</v>
      </c>
      <c r="C54" s="17" t="s">
        <v>32</v>
      </c>
      <c r="D54" s="18" t="s">
        <v>55</v>
      </c>
      <c r="E54" s="19">
        <v>2789995.6</v>
      </c>
      <c r="F54" s="19">
        <v>2789995.6</v>
      </c>
      <c r="G54" s="15">
        <f t="shared" si="0"/>
        <v>0</v>
      </c>
      <c r="H54" s="15">
        <f t="shared" si="1"/>
        <v>0</v>
      </c>
    </row>
    <row r="55" spans="1:8" ht="12.75">
      <c r="A55" s="16" t="s">
        <v>110</v>
      </c>
      <c r="B55" s="17">
        <v>6</v>
      </c>
      <c r="C55" s="17" t="s">
        <v>32</v>
      </c>
      <c r="D55" s="18" t="s">
        <v>111</v>
      </c>
      <c r="E55" s="19">
        <v>376867.55</v>
      </c>
      <c r="F55" s="19">
        <v>376867.55</v>
      </c>
      <c r="G55" s="15">
        <f t="shared" si="0"/>
        <v>0</v>
      </c>
      <c r="H55" s="15">
        <f t="shared" si="1"/>
        <v>0</v>
      </c>
    </row>
    <row r="56" spans="1:8" ht="12.75">
      <c r="A56" s="16"/>
      <c r="B56" s="17"/>
      <c r="C56" s="17"/>
      <c r="D56" s="18"/>
      <c r="E56" s="21">
        <f>SUM(E50:E55)</f>
        <v>20521801.919999998</v>
      </c>
      <c r="F56" s="21">
        <f>SUM(F50:F55)</f>
        <v>20521801.919999998</v>
      </c>
      <c r="G56" s="15"/>
      <c r="H56" s="15"/>
    </row>
    <row r="57" spans="1:8" ht="12.75">
      <c r="A57" s="16" t="s">
        <v>56</v>
      </c>
      <c r="B57" s="17">
        <v>7</v>
      </c>
      <c r="C57" s="17" t="s">
        <v>32</v>
      </c>
      <c r="D57" s="18" t="s">
        <v>57</v>
      </c>
      <c r="E57" s="19">
        <v>236798.45</v>
      </c>
      <c r="F57" s="19">
        <v>236798.45</v>
      </c>
      <c r="G57" s="15">
        <f>SUM(F57-E57)</f>
        <v>0</v>
      </c>
      <c r="H57" s="15">
        <f>SUM(E57-F57)</f>
        <v>0</v>
      </c>
    </row>
    <row r="58" spans="1:8" ht="12.75">
      <c r="A58" s="16"/>
      <c r="B58" s="17"/>
      <c r="C58" s="17"/>
      <c r="D58" s="18"/>
      <c r="E58" s="21">
        <f>SUM(E57)</f>
        <v>236798.45</v>
      </c>
      <c r="F58" s="21">
        <f>SUM(F57)</f>
        <v>236798.45</v>
      </c>
      <c r="G58" s="15"/>
      <c r="H58" s="15"/>
    </row>
    <row r="59" spans="1:8" ht="12.75">
      <c r="A59" s="16" t="s">
        <v>58</v>
      </c>
      <c r="B59" s="17">
        <v>8</v>
      </c>
      <c r="C59" s="17" t="s">
        <v>32</v>
      </c>
      <c r="D59" s="18" t="s">
        <v>59</v>
      </c>
      <c r="E59" s="19">
        <v>78566</v>
      </c>
      <c r="F59" s="19">
        <v>78566</v>
      </c>
      <c r="G59" s="15">
        <f>SUM(F59-E59)</f>
        <v>0</v>
      </c>
      <c r="H59" s="15">
        <f>SUM(E59-F59)</f>
        <v>0</v>
      </c>
    </row>
    <row r="60" spans="1:8" ht="12.75">
      <c r="A60" s="16"/>
      <c r="B60" s="17"/>
      <c r="C60" s="17"/>
      <c r="D60" s="18"/>
      <c r="E60" s="21">
        <f>SUM(E59)</f>
        <v>78566</v>
      </c>
      <c r="F60" s="21">
        <f>SUM(F59)</f>
        <v>78566</v>
      </c>
      <c r="G60" s="15"/>
      <c r="H60" s="15"/>
    </row>
    <row r="61" spans="1:8" ht="12.75">
      <c r="A61" s="16" t="s">
        <v>126</v>
      </c>
      <c r="B61" s="17">
        <v>9</v>
      </c>
      <c r="C61" s="17" t="s">
        <v>32</v>
      </c>
      <c r="D61" s="18" t="s">
        <v>127</v>
      </c>
      <c r="E61" s="19">
        <v>39342</v>
      </c>
      <c r="F61" s="19">
        <v>39342</v>
      </c>
      <c r="G61" s="15">
        <f>SUM(F61-E61)</f>
        <v>0</v>
      </c>
      <c r="H61" s="15">
        <f>SUM(E61-F61)</f>
        <v>0</v>
      </c>
    </row>
    <row r="62" spans="1:8" ht="12.75">
      <c r="A62" s="16"/>
      <c r="B62" s="17"/>
      <c r="C62" s="17"/>
      <c r="D62" s="18"/>
      <c r="E62" s="21">
        <f>SUM(E61)</f>
        <v>39342</v>
      </c>
      <c r="F62" s="21">
        <f>SUM(F61)</f>
        <v>39342</v>
      </c>
      <c r="G62" s="15"/>
      <c r="H62" s="15"/>
    </row>
    <row r="63" spans="1:8" ht="12.75">
      <c r="A63" s="16" t="s">
        <v>61</v>
      </c>
      <c r="B63" s="17">
        <v>10</v>
      </c>
      <c r="C63" s="17" t="s">
        <v>32</v>
      </c>
      <c r="D63" s="18" t="s">
        <v>62</v>
      </c>
      <c r="E63" s="19">
        <v>299388</v>
      </c>
      <c r="F63" s="19">
        <v>299388</v>
      </c>
      <c r="G63" s="15">
        <f>SUM(F63-E63)</f>
        <v>0</v>
      </c>
      <c r="H63" s="15">
        <f>SUM(E63-F63)</f>
        <v>0</v>
      </c>
    </row>
    <row r="64" spans="1:8" ht="12.75">
      <c r="A64" s="16" t="s">
        <v>63</v>
      </c>
      <c r="B64" s="17">
        <v>10</v>
      </c>
      <c r="C64" s="17" t="s">
        <v>32</v>
      </c>
      <c r="D64" s="18" t="s">
        <v>64</v>
      </c>
      <c r="E64" s="19">
        <v>41674</v>
      </c>
      <c r="F64" s="19">
        <v>41674</v>
      </c>
      <c r="G64" s="15">
        <f>SUM(F64-E64)</f>
        <v>0</v>
      </c>
      <c r="H64" s="15">
        <f>SUM(E64-F64)</f>
        <v>0</v>
      </c>
    </row>
    <row r="65" spans="1:8" ht="12.75">
      <c r="A65" s="16" t="s">
        <v>65</v>
      </c>
      <c r="B65" s="17">
        <v>10</v>
      </c>
      <c r="C65" s="17" t="s">
        <v>32</v>
      </c>
      <c r="D65" s="18" t="s">
        <v>66</v>
      </c>
      <c r="E65" s="19">
        <v>1335259</v>
      </c>
      <c r="F65" s="19">
        <v>1335259</v>
      </c>
      <c r="G65" s="15">
        <f>SUM(F65-E65)</f>
        <v>0</v>
      </c>
      <c r="H65" s="15">
        <f>SUM(E65-F65)</f>
        <v>0</v>
      </c>
    </row>
    <row r="66" spans="1:8" ht="12.75">
      <c r="A66" s="16" t="s">
        <v>118</v>
      </c>
      <c r="B66" s="17">
        <v>10</v>
      </c>
      <c r="C66" s="17" t="s">
        <v>32</v>
      </c>
      <c r="D66" s="18" t="s">
        <v>119</v>
      </c>
      <c r="E66" s="19">
        <v>311051</v>
      </c>
      <c r="F66" s="19">
        <v>311051</v>
      </c>
      <c r="G66" s="15">
        <f>SUM(F66-E66)</f>
        <v>0</v>
      </c>
      <c r="H66" s="15">
        <f>SUM(E66-F66)</f>
        <v>0</v>
      </c>
    </row>
    <row r="67" spans="1:8" ht="12.75">
      <c r="A67" s="16" t="s">
        <v>67</v>
      </c>
      <c r="B67" s="17">
        <v>10</v>
      </c>
      <c r="C67" s="17" t="s">
        <v>32</v>
      </c>
      <c r="D67" s="18" t="s">
        <v>68</v>
      </c>
      <c r="E67" s="19">
        <v>3503758</v>
      </c>
      <c r="F67" s="19">
        <v>3503758</v>
      </c>
      <c r="G67" s="15">
        <f>SUM(F67-E67)</f>
        <v>0</v>
      </c>
      <c r="H67" s="15">
        <f>SUM(E67-F67)</f>
        <v>0</v>
      </c>
    </row>
    <row r="68" spans="1:8" ht="12.75">
      <c r="A68" s="16"/>
      <c r="B68" s="17"/>
      <c r="C68" s="17"/>
      <c r="D68" s="18"/>
      <c r="E68" s="21">
        <f>SUM(E63:E67)</f>
        <v>5491130</v>
      </c>
      <c r="F68" s="21">
        <f>SUM(F63:F67)</f>
        <v>5491130</v>
      </c>
      <c r="G68" s="15"/>
      <c r="H68" s="15"/>
    </row>
    <row r="69" spans="1:8" ht="12.75">
      <c r="A69" s="16" t="s">
        <v>69</v>
      </c>
      <c r="B69" s="17">
        <v>11</v>
      </c>
      <c r="C69" s="17" t="s">
        <v>32</v>
      </c>
      <c r="D69" s="18" t="s">
        <v>70</v>
      </c>
      <c r="E69" s="19">
        <v>71950</v>
      </c>
      <c r="F69" s="19">
        <v>71950</v>
      </c>
      <c r="G69" s="15">
        <f>SUM(F69-E69)</f>
        <v>0</v>
      </c>
      <c r="H69" s="15">
        <f>SUM(E69-F69)</f>
        <v>0</v>
      </c>
    </row>
    <row r="70" spans="1:8" ht="12.75">
      <c r="A70" s="16"/>
      <c r="B70" s="17"/>
      <c r="C70" s="17"/>
      <c r="D70" s="18"/>
      <c r="E70" s="21">
        <f>SUM(E69)</f>
        <v>71950</v>
      </c>
      <c r="F70" s="21">
        <f>SUM(F69)</f>
        <v>71950</v>
      </c>
      <c r="G70" s="15"/>
      <c r="H70" s="15"/>
    </row>
    <row r="71" spans="1:8" ht="12.75">
      <c r="A71" s="16" t="s">
        <v>71</v>
      </c>
      <c r="B71" s="17">
        <v>12</v>
      </c>
      <c r="C71" s="17" t="s">
        <v>32</v>
      </c>
      <c r="D71" s="18" t="s">
        <v>72</v>
      </c>
      <c r="E71" s="19">
        <v>398182.5</v>
      </c>
      <c r="F71" s="19">
        <v>398182.5</v>
      </c>
      <c r="G71" s="15">
        <f>SUM(F71-E71)</f>
        <v>0</v>
      </c>
      <c r="H71" s="15">
        <f>SUM(E71-F71)</f>
        <v>0</v>
      </c>
    </row>
    <row r="72" spans="1:8" ht="12.75">
      <c r="A72" s="16"/>
      <c r="B72" s="17"/>
      <c r="C72" s="17"/>
      <c r="D72" s="18"/>
      <c r="E72" s="21">
        <f>SUM(E71)</f>
        <v>398182.5</v>
      </c>
      <c r="F72" s="21">
        <f>SUM(F71)</f>
        <v>398182.5</v>
      </c>
      <c r="G72" s="15"/>
      <c r="H72" s="15"/>
    </row>
    <row r="73" spans="1:8" ht="12.75">
      <c r="A73" s="16" t="s">
        <v>136</v>
      </c>
      <c r="B73" s="17">
        <v>13</v>
      </c>
      <c r="C73" s="17" t="s">
        <v>32</v>
      </c>
      <c r="D73" s="18" t="s">
        <v>137</v>
      </c>
      <c r="E73" s="19">
        <v>3540</v>
      </c>
      <c r="F73" s="19">
        <v>3540</v>
      </c>
      <c r="G73" s="15">
        <f>SUM(F73-E73)</f>
        <v>0</v>
      </c>
      <c r="H73" s="15">
        <f>SUM(E73-F73)</f>
        <v>0</v>
      </c>
    </row>
    <row r="74" spans="1:8" ht="12.75">
      <c r="A74" s="16"/>
      <c r="B74" s="17"/>
      <c r="C74" s="17"/>
      <c r="D74" s="18"/>
      <c r="E74" s="21">
        <f>SUM(E73)</f>
        <v>3540</v>
      </c>
      <c r="F74" s="21">
        <f>SUM(F73)</f>
        <v>3540</v>
      </c>
      <c r="G74" s="15"/>
      <c r="H74" s="15"/>
    </row>
    <row r="75" spans="1:8" ht="12.75">
      <c r="A75" s="16" t="s">
        <v>175</v>
      </c>
      <c r="B75" s="17">
        <v>14</v>
      </c>
      <c r="C75" s="17" t="s">
        <v>32</v>
      </c>
      <c r="D75" s="18" t="s">
        <v>120</v>
      </c>
      <c r="E75" s="19">
        <v>5591988.26</v>
      </c>
      <c r="F75" s="19">
        <v>5591988.26</v>
      </c>
      <c r="G75" s="15">
        <f>SUM(F75-E75)</f>
        <v>0</v>
      </c>
      <c r="H75" s="15">
        <f>SUM(E75-F75)</f>
        <v>0</v>
      </c>
    </row>
    <row r="76" spans="1:8" ht="12.75">
      <c r="A76" s="16" t="s">
        <v>176</v>
      </c>
      <c r="B76" s="17">
        <v>14</v>
      </c>
      <c r="C76" s="17" t="s">
        <v>32</v>
      </c>
      <c r="D76" s="18" t="s">
        <v>121</v>
      </c>
      <c r="E76" s="19">
        <v>442211.79</v>
      </c>
      <c r="F76" s="19">
        <v>442211.79</v>
      </c>
      <c r="G76" s="15">
        <f>SUM(F76-E76)</f>
        <v>0</v>
      </c>
      <c r="H76" s="15">
        <f>SUM(E76-F76)</f>
        <v>0</v>
      </c>
    </row>
    <row r="77" spans="1:8" ht="12.75">
      <c r="A77" s="16"/>
      <c r="B77" s="17"/>
      <c r="C77" s="17"/>
      <c r="D77" s="18"/>
      <c r="E77" s="21">
        <f>SUM(E75+E76)</f>
        <v>6034200.05</v>
      </c>
      <c r="F77" s="21">
        <f>SUM(F75+F76)</f>
        <v>6034200.05</v>
      </c>
      <c r="G77" s="15"/>
      <c r="H77" s="15"/>
    </row>
    <row r="78" spans="1:8" ht="12.75">
      <c r="A78" s="16" t="s">
        <v>138</v>
      </c>
      <c r="B78" s="17">
        <v>15</v>
      </c>
      <c r="C78" s="17" t="s">
        <v>32</v>
      </c>
      <c r="D78" s="18" t="s">
        <v>184</v>
      </c>
      <c r="E78" s="19">
        <v>16538.5</v>
      </c>
      <c r="F78" s="19">
        <v>16538.5</v>
      </c>
      <c r="G78" s="15">
        <f>SUM(F78-E78)</f>
        <v>0</v>
      </c>
      <c r="H78" s="15">
        <f>SUM(E78-F78)</f>
        <v>0</v>
      </c>
    </row>
    <row r="79" spans="1:8" ht="12.75">
      <c r="A79" s="16" t="s">
        <v>183</v>
      </c>
      <c r="B79" s="17">
        <v>15</v>
      </c>
      <c r="C79" s="17" t="s">
        <v>32</v>
      </c>
      <c r="D79" s="18" t="s">
        <v>185</v>
      </c>
      <c r="E79" s="19">
        <v>88223.5</v>
      </c>
      <c r="F79" s="19">
        <v>88223.5</v>
      </c>
      <c r="G79" s="15">
        <f>SUM(F79-E79)</f>
        <v>0</v>
      </c>
      <c r="H79" s="15">
        <f>SUM(E79-F79)</f>
        <v>0</v>
      </c>
    </row>
    <row r="80" spans="1:8" ht="12.75">
      <c r="A80" s="16"/>
      <c r="B80" s="17"/>
      <c r="C80" s="17"/>
      <c r="D80" s="18"/>
      <c r="E80" s="21">
        <f>SUM(E78:E79)</f>
        <v>104762</v>
      </c>
      <c r="F80" s="21">
        <f>SUM(F78:F79)</f>
        <v>104762</v>
      </c>
      <c r="G80" s="15"/>
      <c r="H80" s="15"/>
    </row>
    <row r="81" spans="1:8" ht="12.75">
      <c r="A81" s="16" t="s">
        <v>192</v>
      </c>
      <c r="B81" s="17">
        <v>16</v>
      </c>
      <c r="C81" s="17" t="s">
        <v>32</v>
      </c>
      <c r="D81" s="18" t="s">
        <v>155</v>
      </c>
      <c r="E81" s="19">
        <v>7277</v>
      </c>
      <c r="F81" s="19">
        <v>7277</v>
      </c>
      <c r="G81" s="15">
        <f>SUM(F81-E81)</f>
        <v>0</v>
      </c>
      <c r="H81" s="15">
        <f>SUM(E81-F81)</f>
        <v>0</v>
      </c>
    </row>
    <row r="82" spans="1:8" ht="12.75">
      <c r="A82" s="16"/>
      <c r="B82" s="17"/>
      <c r="C82" s="17"/>
      <c r="D82" s="18"/>
      <c r="E82" s="21">
        <f>SUM(E81)</f>
        <v>7277</v>
      </c>
      <c r="F82" s="21">
        <f>SUM(F81)</f>
        <v>7277</v>
      </c>
      <c r="G82" s="15"/>
      <c r="H82" s="15"/>
    </row>
    <row r="83" spans="1:8" ht="12.75">
      <c r="A83" s="16" t="s">
        <v>156</v>
      </c>
      <c r="B83" s="17">
        <v>17</v>
      </c>
      <c r="C83" s="17" t="s">
        <v>32</v>
      </c>
      <c r="D83" s="18" t="s">
        <v>157</v>
      </c>
      <c r="E83" s="19">
        <v>0</v>
      </c>
      <c r="F83" s="19">
        <v>0</v>
      </c>
      <c r="G83" s="15">
        <f>SUM(F83-E83)</f>
        <v>0</v>
      </c>
      <c r="H83" s="15">
        <f>SUM(E83-F83)</f>
        <v>0</v>
      </c>
    </row>
    <row r="84" spans="1:8" ht="12.75">
      <c r="A84" s="16"/>
      <c r="B84" s="17"/>
      <c r="C84" s="17"/>
      <c r="D84" s="18"/>
      <c r="E84" s="21">
        <f>SUM(E83)</f>
        <v>0</v>
      </c>
      <c r="F84" s="21">
        <f>SUM(F83)</f>
        <v>0</v>
      </c>
      <c r="G84" s="15"/>
      <c r="H84" s="15"/>
    </row>
    <row r="85" spans="1:8" ht="12.75">
      <c r="A85" s="16" t="s">
        <v>122</v>
      </c>
      <c r="B85" s="17">
        <v>18</v>
      </c>
      <c r="C85" s="17" t="s">
        <v>32</v>
      </c>
      <c r="D85" s="18" t="s">
        <v>123</v>
      </c>
      <c r="E85" s="19">
        <v>500</v>
      </c>
      <c r="F85" s="19">
        <v>500</v>
      </c>
      <c r="G85" s="15">
        <f>SUM(F85-E85)</f>
        <v>0</v>
      </c>
      <c r="H85" s="15">
        <f>SUM(E85-F85)</f>
        <v>0</v>
      </c>
    </row>
    <row r="86" spans="1:8" ht="12.75">
      <c r="A86" s="16" t="s">
        <v>158</v>
      </c>
      <c r="B86" s="17">
        <v>18</v>
      </c>
      <c r="C86" s="17" t="s">
        <v>32</v>
      </c>
      <c r="D86" s="18" t="s">
        <v>123</v>
      </c>
      <c r="E86" s="19">
        <v>0</v>
      </c>
      <c r="F86" s="19">
        <v>0</v>
      </c>
      <c r="G86" s="15">
        <f>SUM(F86-E86)</f>
        <v>0</v>
      </c>
      <c r="H86" s="15">
        <f>SUM(E86-F86)</f>
        <v>0</v>
      </c>
    </row>
    <row r="87" spans="1:8" ht="12.75">
      <c r="A87" s="16" t="s">
        <v>159</v>
      </c>
      <c r="B87" s="17">
        <v>18</v>
      </c>
      <c r="C87" s="17" t="s">
        <v>32</v>
      </c>
      <c r="D87" s="18" t="s">
        <v>123</v>
      </c>
      <c r="E87" s="19">
        <v>0</v>
      </c>
      <c r="F87" s="19">
        <v>0</v>
      </c>
      <c r="G87" s="15">
        <f>SUM(F87-E87)</f>
        <v>0</v>
      </c>
      <c r="H87" s="15">
        <f>SUM(E87-F87)</f>
        <v>0</v>
      </c>
    </row>
    <row r="88" spans="1:8" ht="12.75">
      <c r="A88" s="16" t="s">
        <v>139</v>
      </c>
      <c r="B88" s="17">
        <v>18</v>
      </c>
      <c r="C88" s="17" t="s">
        <v>32</v>
      </c>
      <c r="D88" s="18" t="s">
        <v>140</v>
      </c>
      <c r="E88" s="19">
        <v>16074.5</v>
      </c>
      <c r="F88" s="19">
        <v>16074.5</v>
      </c>
      <c r="G88" s="15">
        <f>SUM(F88-E88)</f>
        <v>0</v>
      </c>
      <c r="H88" s="15">
        <f>SUM(E88-F88)</f>
        <v>0</v>
      </c>
    </row>
    <row r="89" spans="1:8" ht="12.75">
      <c r="A89" s="16" t="s">
        <v>160</v>
      </c>
      <c r="B89" s="17">
        <v>18</v>
      </c>
      <c r="C89" s="17" t="s">
        <v>32</v>
      </c>
      <c r="D89" s="18" t="s">
        <v>193</v>
      </c>
      <c r="E89" s="19">
        <v>0</v>
      </c>
      <c r="F89" s="19">
        <v>0</v>
      </c>
      <c r="G89" s="15">
        <f>SUM(F89-E89)</f>
        <v>0</v>
      </c>
      <c r="H89" s="15">
        <f>SUM(E89-F89)</f>
        <v>0</v>
      </c>
    </row>
    <row r="90" spans="1:8" ht="12.75">
      <c r="A90" s="16" t="s">
        <v>194</v>
      </c>
      <c r="B90" s="17">
        <v>18</v>
      </c>
      <c r="C90" s="17" t="s">
        <v>32</v>
      </c>
      <c r="D90" s="18" t="s">
        <v>161</v>
      </c>
      <c r="E90" s="19">
        <v>0</v>
      </c>
      <c r="F90" s="19">
        <v>0</v>
      </c>
      <c r="G90" s="15">
        <f>SUM(F90-E90)</f>
        <v>0</v>
      </c>
      <c r="H90" s="15">
        <f>SUM(E90-F90)</f>
        <v>0</v>
      </c>
    </row>
    <row r="91" spans="1:8" ht="12.75">
      <c r="A91" s="16"/>
      <c r="B91" s="17"/>
      <c r="C91" s="17"/>
      <c r="D91" s="18"/>
      <c r="E91" s="21">
        <f>SUM(E85:E90)</f>
        <v>16574.5</v>
      </c>
      <c r="F91" s="21">
        <f>SUM(F85:F90)</f>
        <v>16574.5</v>
      </c>
      <c r="G91" s="15"/>
      <c r="H91" s="15"/>
    </row>
    <row r="92" spans="1:8" ht="12.75">
      <c r="A92" s="16" t="s">
        <v>73</v>
      </c>
      <c r="B92" s="17">
        <v>19</v>
      </c>
      <c r="C92" s="17" t="s">
        <v>32</v>
      </c>
      <c r="D92" s="18" t="s">
        <v>74</v>
      </c>
      <c r="E92" s="19">
        <v>30070</v>
      </c>
      <c r="F92" s="19">
        <v>30070</v>
      </c>
      <c r="G92" s="15">
        <f>SUM(F92-E92)</f>
        <v>0</v>
      </c>
      <c r="H92" s="15">
        <f>SUM(E92-F92)</f>
        <v>0</v>
      </c>
    </row>
    <row r="93" spans="1:8" ht="12.75">
      <c r="A93" s="16"/>
      <c r="B93" s="17"/>
      <c r="C93" s="17"/>
      <c r="D93" s="18"/>
      <c r="E93" s="21">
        <f>SUM(E92)</f>
        <v>30070</v>
      </c>
      <c r="F93" s="21">
        <f>SUM(F92)</f>
        <v>30070</v>
      </c>
      <c r="G93" s="15"/>
      <c r="H93" s="15"/>
    </row>
    <row r="94" spans="1:8" ht="12.75">
      <c r="A94" s="16" t="s">
        <v>148</v>
      </c>
      <c r="B94" s="17">
        <v>20</v>
      </c>
      <c r="C94" s="17" t="s">
        <v>32</v>
      </c>
      <c r="D94" s="18" t="s">
        <v>149</v>
      </c>
      <c r="E94" s="19">
        <v>600</v>
      </c>
      <c r="F94" s="19">
        <v>600</v>
      </c>
      <c r="G94" s="15">
        <f>SUM(F94-E94)</f>
        <v>0</v>
      </c>
      <c r="H94" s="15">
        <f>SUM(E94-F94)</f>
        <v>0</v>
      </c>
    </row>
    <row r="95" spans="1:8" ht="12.75">
      <c r="A95" s="16" t="s">
        <v>141</v>
      </c>
      <c r="B95" s="17">
        <v>20</v>
      </c>
      <c r="C95" s="17" t="s">
        <v>32</v>
      </c>
      <c r="D95" s="18" t="s">
        <v>142</v>
      </c>
      <c r="E95" s="19">
        <v>8600</v>
      </c>
      <c r="F95" s="19">
        <v>8600</v>
      </c>
      <c r="G95" s="15">
        <f>SUM(F95-E95)</f>
        <v>0</v>
      </c>
      <c r="H95" s="15">
        <f>SUM(E95-F95)</f>
        <v>0</v>
      </c>
    </row>
    <row r="96" spans="1:8" ht="12.75">
      <c r="A96" s="16"/>
      <c r="B96" s="17"/>
      <c r="C96" s="17"/>
      <c r="D96" s="18"/>
      <c r="E96" s="21">
        <f>SUM(E94:E95)</f>
        <v>9200</v>
      </c>
      <c r="F96" s="21">
        <f>SUM(F94:F95)</f>
        <v>9200</v>
      </c>
      <c r="G96" s="15"/>
      <c r="H96" s="15"/>
    </row>
    <row r="97" spans="1:8" ht="12.75">
      <c r="A97" s="16" t="s">
        <v>162</v>
      </c>
      <c r="B97" s="17">
        <v>21</v>
      </c>
      <c r="C97" s="17" t="s">
        <v>32</v>
      </c>
      <c r="D97" s="18" t="s">
        <v>163</v>
      </c>
      <c r="E97" s="19">
        <v>4973.1</v>
      </c>
      <c r="F97" s="19">
        <v>4973.1</v>
      </c>
      <c r="G97" s="15">
        <f>SUM(F97-E97)</f>
        <v>0</v>
      </c>
      <c r="H97" s="15">
        <f>SUM(E97-F97)</f>
        <v>0</v>
      </c>
    </row>
    <row r="98" spans="1:8" ht="12.75">
      <c r="A98" s="16" t="s">
        <v>164</v>
      </c>
      <c r="B98" s="17">
        <v>21</v>
      </c>
      <c r="C98" s="17" t="s">
        <v>32</v>
      </c>
      <c r="D98" s="18" t="s">
        <v>165</v>
      </c>
      <c r="E98" s="19">
        <v>0</v>
      </c>
      <c r="F98" s="19">
        <v>0</v>
      </c>
      <c r="G98" s="15">
        <f>SUM(F98-E98)</f>
        <v>0</v>
      </c>
      <c r="H98" s="15">
        <f>SUM(E98-F98)</f>
        <v>0</v>
      </c>
    </row>
    <row r="99" spans="1:8" ht="12.75">
      <c r="A99" s="16"/>
      <c r="B99" s="17"/>
      <c r="C99" s="17"/>
      <c r="D99" s="18"/>
      <c r="E99" s="21">
        <f>SUM(E97:E98)</f>
        <v>4973.1</v>
      </c>
      <c r="F99" s="21">
        <f>SUM(F97:F98)</f>
        <v>4973.1</v>
      </c>
      <c r="G99" s="15"/>
      <c r="H99" s="15"/>
    </row>
    <row r="100" spans="1:8" ht="12.75">
      <c r="A100" s="16" t="s">
        <v>75</v>
      </c>
      <c r="B100" s="17">
        <v>22</v>
      </c>
      <c r="C100" s="17" t="s">
        <v>32</v>
      </c>
      <c r="D100" s="18" t="s">
        <v>76</v>
      </c>
      <c r="E100" s="19">
        <v>17714</v>
      </c>
      <c r="F100" s="19">
        <v>17714</v>
      </c>
      <c r="G100" s="15">
        <f>SUM(F100-E100)</f>
        <v>0</v>
      </c>
      <c r="H100" s="15">
        <f>SUM(E100-F100)</f>
        <v>0</v>
      </c>
    </row>
    <row r="101" spans="1:8" ht="12.75">
      <c r="A101" s="16"/>
      <c r="B101" s="17"/>
      <c r="C101" s="17"/>
      <c r="D101" s="18"/>
      <c r="E101" s="21">
        <f>SUM(E100)</f>
        <v>17714</v>
      </c>
      <c r="F101" s="21">
        <f>SUM(F100)</f>
        <v>17714</v>
      </c>
      <c r="G101" s="15"/>
      <c r="H101" s="15"/>
    </row>
    <row r="102" spans="1:8" ht="12.75">
      <c r="A102" s="16" t="s">
        <v>195</v>
      </c>
      <c r="B102" s="17">
        <v>23</v>
      </c>
      <c r="C102" s="17" t="s">
        <v>32</v>
      </c>
      <c r="D102" s="18" t="s">
        <v>196</v>
      </c>
      <c r="E102" s="19">
        <v>17714</v>
      </c>
      <c r="F102" s="19">
        <v>17714</v>
      </c>
      <c r="G102" s="15">
        <f>SUM(F102-E102)</f>
        <v>0</v>
      </c>
      <c r="H102" s="15">
        <f>SUM(E102-F102)</f>
        <v>0</v>
      </c>
    </row>
    <row r="103" spans="1:8" ht="12.75">
      <c r="A103" s="16"/>
      <c r="B103" s="17"/>
      <c r="C103" s="17"/>
      <c r="D103" s="18"/>
      <c r="E103" s="21">
        <f>SUM(E102)</f>
        <v>17714</v>
      </c>
      <c r="F103" s="21">
        <f>SUM(F102)</f>
        <v>17714</v>
      </c>
      <c r="G103" s="15"/>
      <c r="H103" s="15"/>
    </row>
    <row r="104" spans="1:8" ht="12.75">
      <c r="A104" s="16" t="s">
        <v>128</v>
      </c>
      <c r="B104" s="17">
        <v>24</v>
      </c>
      <c r="C104" s="17" t="s">
        <v>32</v>
      </c>
      <c r="D104" s="18" t="s">
        <v>130</v>
      </c>
      <c r="E104" s="19">
        <v>767</v>
      </c>
      <c r="F104" s="19">
        <v>767</v>
      </c>
      <c r="G104" s="15">
        <f>SUM(F104-E104)</f>
        <v>0</v>
      </c>
      <c r="H104" s="15">
        <f>SUM(E104-F104)</f>
        <v>0</v>
      </c>
    </row>
    <row r="105" spans="1:8" ht="12.75">
      <c r="A105" s="16" t="s">
        <v>129</v>
      </c>
      <c r="B105" s="17">
        <v>24</v>
      </c>
      <c r="C105" s="17" t="s">
        <v>32</v>
      </c>
      <c r="D105" s="18" t="s">
        <v>131</v>
      </c>
      <c r="E105" s="19">
        <v>1529</v>
      </c>
      <c r="F105" s="19">
        <v>1529</v>
      </c>
      <c r="G105" s="15">
        <f>SUM(F105-E105)</f>
        <v>0</v>
      </c>
      <c r="H105" s="15">
        <f>SUM(E105-F105)</f>
        <v>0</v>
      </c>
    </row>
    <row r="106" spans="1:8" ht="12.75">
      <c r="A106" s="16"/>
      <c r="B106" s="17"/>
      <c r="C106" s="17"/>
      <c r="D106" s="18"/>
      <c r="E106" s="21">
        <f>SUM(E104:E105)</f>
        <v>2296</v>
      </c>
      <c r="F106" s="21">
        <f>SUM(F104:F105)</f>
        <v>2296</v>
      </c>
      <c r="G106" s="15"/>
      <c r="H106" s="15"/>
    </row>
    <row r="107" spans="1:8" ht="12.75">
      <c r="A107" s="16" t="s">
        <v>166</v>
      </c>
      <c r="B107" s="17">
        <v>25</v>
      </c>
      <c r="C107" s="17" t="s">
        <v>32</v>
      </c>
      <c r="D107" s="18" t="s">
        <v>167</v>
      </c>
      <c r="E107" s="19">
        <v>0</v>
      </c>
      <c r="F107" s="19">
        <v>0</v>
      </c>
      <c r="G107" s="15">
        <f>SUM(F107-E107)</f>
        <v>0</v>
      </c>
      <c r="H107" s="15">
        <f>SUM(E107-F107)</f>
        <v>0</v>
      </c>
    </row>
    <row r="108" spans="1:8" ht="12.75">
      <c r="A108" s="16"/>
      <c r="B108" s="17"/>
      <c r="C108" s="17"/>
      <c r="D108" s="18"/>
      <c r="E108" s="21">
        <f>SUM(E107)</f>
        <v>0</v>
      </c>
      <c r="F108" s="21">
        <f>SUM(F107)</f>
        <v>0</v>
      </c>
      <c r="G108" s="15"/>
      <c r="H108" s="15"/>
    </row>
    <row r="109" spans="1:8" ht="12.75">
      <c r="A109" s="16" t="s">
        <v>168</v>
      </c>
      <c r="B109" s="17">
        <v>26</v>
      </c>
      <c r="C109" s="17" t="s">
        <v>32</v>
      </c>
      <c r="D109" s="18" t="s">
        <v>169</v>
      </c>
      <c r="E109" s="19">
        <v>0</v>
      </c>
      <c r="F109" s="19">
        <v>0</v>
      </c>
      <c r="G109" s="15">
        <f>SUM(F109-E109)</f>
        <v>0</v>
      </c>
      <c r="H109" s="15">
        <f>SUM(E109-F109)</f>
        <v>0</v>
      </c>
    </row>
    <row r="110" spans="1:8" ht="12.75">
      <c r="A110" s="16" t="s">
        <v>77</v>
      </c>
      <c r="B110" s="17">
        <v>26</v>
      </c>
      <c r="C110" s="17" t="s">
        <v>32</v>
      </c>
      <c r="D110" s="18" t="s">
        <v>132</v>
      </c>
      <c r="E110" s="19">
        <v>1062</v>
      </c>
      <c r="F110" s="19">
        <v>1062</v>
      </c>
      <c r="G110" s="15">
        <f>SUM(F110-E110)</f>
        <v>0</v>
      </c>
      <c r="H110" s="15">
        <f>SUM(E110-F110)</f>
        <v>0</v>
      </c>
    </row>
    <row r="111" spans="1:8" ht="12.75">
      <c r="A111" s="16" t="s">
        <v>197</v>
      </c>
      <c r="B111" s="17">
        <v>26</v>
      </c>
      <c r="C111" s="17" t="s">
        <v>32</v>
      </c>
      <c r="D111" s="18" t="s">
        <v>198</v>
      </c>
      <c r="E111" s="19">
        <v>45</v>
      </c>
      <c r="F111" s="19">
        <v>45</v>
      </c>
      <c r="G111" s="15">
        <f>SUM(F111-E111)</f>
        <v>0</v>
      </c>
      <c r="H111" s="15">
        <f>SUM(E111-F111)</f>
        <v>0</v>
      </c>
    </row>
    <row r="112" spans="1:8" ht="12.75">
      <c r="A112" s="16"/>
      <c r="B112" s="17"/>
      <c r="C112" s="17"/>
      <c r="D112" s="18"/>
      <c r="E112" s="21">
        <f>SUM(E109:E111)</f>
        <v>1107</v>
      </c>
      <c r="F112" s="21">
        <f>SUM(F109:F111)</f>
        <v>1107</v>
      </c>
      <c r="G112" s="15"/>
      <c r="H112" s="15"/>
    </row>
    <row r="113" spans="1:8" ht="12.75">
      <c r="A113" s="16" t="s">
        <v>170</v>
      </c>
      <c r="B113" s="17">
        <v>27</v>
      </c>
      <c r="C113" s="17" t="s">
        <v>32</v>
      </c>
      <c r="D113" s="18" t="s">
        <v>171</v>
      </c>
      <c r="E113" s="19">
        <v>0</v>
      </c>
      <c r="F113" s="19">
        <v>0</v>
      </c>
      <c r="G113" s="15">
        <f>SUM(F113-E113)</f>
        <v>0</v>
      </c>
      <c r="H113" s="15">
        <f>SUM(E113-F113)</f>
        <v>0</v>
      </c>
    </row>
    <row r="114" spans="1:8" ht="12.75">
      <c r="A114" s="16"/>
      <c r="B114" s="17"/>
      <c r="C114" s="17"/>
      <c r="D114" s="18"/>
      <c r="E114" s="21">
        <f>SUM(E113)</f>
        <v>0</v>
      </c>
      <c r="F114" s="21">
        <f>SUM(F113)</f>
        <v>0</v>
      </c>
      <c r="G114" s="15"/>
      <c r="H114" s="15"/>
    </row>
    <row r="115" spans="1:8" ht="12.75">
      <c r="A115" s="16" t="s">
        <v>143</v>
      </c>
      <c r="B115" s="17">
        <v>28</v>
      </c>
      <c r="C115" s="17" t="s">
        <v>32</v>
      </c>
      <c r="D115" s="18" t="s">
        <v>144</v>
      </c>
      <c r="E115" s="19">
        <v>31000</v>
      </c>
      <c r="F115" s="19">
        <v>31000</v>
      </c>
      <c r="G115" s="15">
        <f>SUM(F115-E115)</f>
        <v>0</v>
      </c>
      <c r="H115" s="15">
        <f>SUM(E115-F115)</f>
        <v>0</v>
      </c>
    </row>
    <row r="116" spans="1:8" ht="12.75">
      <c r="A116" s="16"/>
      <c r="B116" s="17"/>
      <c r="C116" s="17"/>
      <c r="D116" s="18"/>
      <c r="E116" s="21">
        <f>SUM(E115)</f>
        <v>31000</v>
      </c>
      <c r="F116" s="21">
        <f>SUM(F115)</f>
        <v>31000</v>
      </c>
      <c r="G116" s="15"/>
      <c r="H116" s="15"/>
    </row>
    <row r="117" spans="1:8" ht="12.75">
      <c r="A117" s="16" t="s">
        <v>172</v>
      </c>
      <c r="B117" s="17">
        <v>29</v>
      </c>
      <c r="C117" s="17" t="s">
        <v>32</v>
      </c>
      <c r="D117" s="18" t="s">
        <v>173</v>
      </c>
      <c r="E117" s="19">
        <v>0</v>
      </c>
      <c r="F117" s="19">
        <v>0</v>
      </c>
      <c r="G117" s="15">
        <f>SUM(F117-E117)</f>
        <v>0</v>
      </c>
      <c r="H117" s="15">
        <f>SUM(E117-F117)</f>
        <v>0</v>
      </c>
    </row>
    <row r="118" spans="1:8" ht="12.75">
      <c r="A118" s="16"/>
      <c r="B118" s="17"/>
      <c r="C118" s="17"/>
      <c r="D118" s="18"/>
      <c r="E118" s="21">
        <f>SUM(E117)</f>
        <v>0</v>
      </c>
      <c r="F118" s="21">
        <f>SUM(F117)</f>
        <v>0</v>
      </c>
      <c r="G118" s="15"/>
      <c r="H118" s="15"/>
    </row>
    <row r="119" spans="1:8" ht="12.75">
      <c r="A119" s="16" t="s">
        <v>78</v>
      </c>
      <c r="B119" s="17">
        <v>30</v>
      </c>
      <c r="C119" s="17" t="s">
        <v>32</v>
      </c>
      <c r="D119" s="18" t="s">
        <v>79</v>
      </c>
      <c r="E119" s="19">
        <v>5053</v>
      </c>
      <c r="F119" s="19">
        <v>5053</v>
      </c>
      <c r="G119" s="15">
        <f>SUM(F119-E119)</f>
        <v>0</v>
      </c>
      <c r="H119" s="15">
        <f>SUM(E119-F119)</f>
        <v>0</v>
      </c>
    </row>
    <row r="120" spans="1:8" ht="12.75">
      <c r="A120" s="16"/>
      <c r="B120" s="17"/>
      <c r="C120" s="17"/>
      <c r="D120" s="18"/>
      <c r="E120" s="21">
        <f>SUM(E119)</f>
        <v>5053</v>
      </c>
      <c r="F120" s="21">
        <f>SUM(F119)</f>
        <v>5053</v>
      </c>
      <c r="G120" s="15"/>
      <c r="H120" s="15"/>
    </row>
    <row r="121" spans="1:8" ht="12.75">
      <c r="A121" s="16" t="s">
        <v>80</v>
      </c>
      <c r="B121" s="17">
        <v>31</v>
      </c>
      <c r="C121" s="17" t="s">
        <v>32</v>
      </c>
      <c r="D121" s="18" t="s">
        <v>81</v>
      </c>
      <c r="E121" s="19">
        <v>22526.7</v>
      </c>
      <c r="F121" s="19">
        <v>22526.7</v>
      </c>
      <c r="G121" s="15">
        <f>SUM(F121-E121)</f>
        <v>0</v>
      </c>
      <c r="H121" s="15">
        <f>SUM(E121-F121)</f>
        <v>0</v>
      </c>
    </row>
    <row r="122" spans="1:8" ht="12.75">
      <c r="A122" s="16"/>
      <c r="B122" s="17"/>
      <c r="C122" s="17"/>
      <c r="D122" s="18"/>
      <c r="E122" s="21">
        <f>SUM(E121)</f>
        <v>22526.7</v>
      </c>
      <c r="F122" s="21">
        <f>SUM(F121)</f>
        <v>22526.7</v>
      </c>
      <c r="G122" s="15"/>
      <c r="H122" s="15"/>
    </row>
    <row r="123" spans="1:8" ht="12.75">
      <c r="A123" s="16" t="s">
        <v>147</v>
      </c>
      <c r="B123" s="17">
        <v>32</v>
      </c>
      <c r="C123" s="17" t="s">
        <v>32</v>
      </c>
      <c r="D123" s="18" t="s">
        <v>150</v>
      </c>
      <c r="E123" s="19">
        <v>22917</v>
      </c>
      <c r="F123" s="19">
        <v>22917</v>
      </c>
      <c r="G123" s="15">
        <f>SUM(F123-E123)</f>
        <v>0</v>
      </c>
      <c r="H123" s="15">
        <f>SUM(E123-F123)</f>
        <v>0</v>
      </c>
    </row>
    <row r="124" spans="1:8" ht="12.75">
      <c r="A124" s="16"/>
      <c r="B124" s="17"/>
      <c r="C124" s="17"/>
      <c r="D124" s="18"/>
      <c r="E124" s="21">
        <f>SUM(E123)</f>
        <v>22917</v>
      </c>
      <c r="F124" s="21">
        <f>SUM(F123)</f>
        <v>22917</v>
      </c>
      <c r="G124" s="15"/>
      <c r="H124" s="15"/>
    </row>
    <row r="125" spans="1:8" ht="12.75">
      <c r="A125" s="16" t="s">
        <v>82</v>
      </c>
      <c r="B125" s="17">
        <v>33</v>
      </c>
      <c r="C125" s="17" t="s">
        <v>32</v>
      </c>
      <c r="D125" s="18" t="s">
        <v>83</v>
      </c>
      <c r="E125" s="19">
        <v>21200</v>
      </c>
      <c r="F125" s="19">
        <v>21200</v>
      </c>
      <c r="G125" s="15">
        <f>SUM(F125-E125)</f>
        <v>0</v>
      </c>
      <c r="H125" s="15">
        <f>SUM(E125-F125)</f>
        <v>0</v>
      </c>
    </row>
    <row r="126" spans="1:8" ht="12.75">
      <c r="A126" s="16"/>
      <c r="B126" s="17"/>
      <c r="C126" s="17"/>
      <c r="D126" s="18"/>
      <c r="E126" s="21">
        <f>SUM(E125)</f>
        <v>21200</v>
      </c>
      <c r="F126" s="21">
        <f>SUM(F125)</f>
        <v>21200</v>
      </c>
      <c r="G126" s="15"/>
      <c r="H126" s="15"/>
    </row>
    <row r="127" spans="1:8" ht="12.75">
      <c r="A127" s="16" t="s">
        <v>151</v>
      </c>
      <c r="B127" s="17">
        <v>34</v>
      </c>
      <c r="C127" s="17" t="s">
        <v>32</v>
      </c>
      <c r="D127" s="18" t="s">
        <v>152</v>
      </c>
      <c r="E127" s="19">
        <v>37539754.61</v>
      </c>
      <c r="F127" s="19">
        <v>37539754.61</v>
      </c>
      <c r="G127" s="15">
        <f>SUM(F127-E127)</f>
        <v>0</v>
      </c>
      <c r="H127" s="15">
        <f>SUM(E127-F127)</f>
        <v>0</v>
      </c>
    </row>
    <row r="128" spans="1:8" ht="12.75">
      <c r="A128" s="16"/>
      <c r="B128" s="17"/>
      <c r="C128" s="17"/>
      <c r="D128" s="18"/>
      <c r="E128" s="21">
        <f>SUM(E127)</f>
        <v>37539754.61</v>
      </c>
      <c r="F128" s="21">
        <f>SUM(F127)</f>
        <v>37539754.61</v>
      </c>
      <c r="G128" s="15"/>
      <c r="H128" s="15"/>
    </row>
    <row r="129" spans="1:8" ht="12.75">
      <c r="A129" s="16" t="s">
        <v>145</v>
      </c>
      <c r="B129" s="17">
        <v>35</v>
      </c>
      <c r="C129" s="17" t="s">
        <v>32</v>
      </c>
      <c r="D129" s="18" t="s">
        <v>146</v>
      </c>
      <c r="E129" s="19">
        <v>585000</v>
      </c>
      <c r="F129" s="19">
        <v>585000</v>
      </c>
      <c r="G129" s="15">
        <f>SUM(F129-E129)</f>
        <v>0</v>
      </c>
      <c r="H129" s="15">
        <f>SUM(E129-F129)</f>
        <v>0</v>
      </c>
    </row>
    <row r="130" spans="1:8" ht="12.75">
      <c r="A130" s="16" t="s">
        <v>112</v>
      </c>
      <c r="B130" s="17">
        <v>35</v>
      </c>
      <c r="C130" s="17" t="s">
        <v>32</v>
      </c>
      <c r="D130" s="18" t="s">
        <v>113</v>
      </c>
      <c r="E130" s="19">
        <v>199920</v>
      </c>
      <c r="F130" s="19">
        <v>199920</v>
      </c>
      <c r="G130" s="15">
        <f>SUM(F130-E130)</f>
        <v>0</v>
      </c>
      <c r="H130" s="15">
        <f>SUM(E130-F130)</f>
        <v>0</v>
      </c>
    </row>
    <row r="131" spans="1:8" ht="12.75">
      <c r="A131" s="16" t="s">
        <v>114</v>
      </c>
      <c r="B131" s="17">
        <v>35</v>
      </c>
      <c r="C131" s="17" t="s">
        <v>32</v>
      </c>
      <c r="D131" s="18" t="s">
        <v>115</v>
      </c>
      <c r="E131" s="19">
        <v>47661.34</v>
      </c>
      <c r="F131" s="19">
        <v>47661.34</v>
      </c>
      <c r="G131" s="15">
        <f>SUM(F131-E131)</f>
        <v>0</v>
      </c>
      <c r="H131" s="15">
        <f>SUM(E131-F131)</f>
        <v>0</v>
      </c>
    </row>
    <row r="132" spans="1:8" ht="12.75">
      <c r="A132" s="16"/>
      <c r="B132" s="17"/>
      <c r="C132" s="17"/>
      <c r="D132" s="18"/>
      <c r="E132" s="21">
        <f>SUM(E129+E130-E131)</f>
        <v>737258.66</v>
      </c>
      <c r="F132" s="21">
        <f>SUM(F129+F130-F131)</f>
        <v>737258.66</v>
      </c>
      <c r="G132" s="15"/>
      <c r="H132" s="15"/>
    </row>
    <row r="133" spans="1:8" ht="12.75">
      <c r="A133" s="16" t="s">
        <v>153</v>
      </c>
      <c r="B133" s="17">
        <v>36</v>
      </c>
      <c r="C133" s="17" t="s">
        <v>32</v>
      </c>
      <c r="D133" s="18" t="s">
        <v>154</v>
      </c>
      <c r="E133" s="19">
        <v>-3658491.3</v>
      </c>
      <c r="F133" s="19">
        <v>-3658491.3</v>
      </c>
      <c r="G133" s="15">
        <f>SUM(F133-E133)</f>
        <v>0</v>
      </c>
      <c r="H133" s="15">
        <f>SUM(E133-F133)</f>
        <v>0</v>
      </c>
    </row>
    <row r="134" spans="1:8" ht="12.75">
      <c r="A134" s="16"/>
      <c r="B134" s="17"/>
      <c r="C134" s="17"/>
      <c r="D134" s="18"/>
      <c r="E134" s="21">
        <f>SUM(E133)</f>
        <v>-3658491.3</v>
      </c>
      <c r="F134" s="21">
        <f>SUM(F133)</f>
        <v>-3658491.3</v>
      </c>
      <c r="G134" s="15"/>
      <c r="H134" s="15"/>
    </row>
    <row r="135" spans="1:8" ht="12.75">
      <c r="A135" s="16" t="s">
        <v>186</v>
      </c>
      <c r="B135" s="17">
        <v>37</v>
      </c>
      <c r="C135" s="17" t="s">
        <v>32</v>
      </c>
      <c r="D135" s="18" t="s">
        <v>200</v>
      </c>
      <c r="E135" s="19">
        <v>71074.5</v>
      </c>
      <c r="F135" s="19">
        <v>71074.5</v>
      </c>
      <c r="G135" s="15">
        <f>SUM(F135-E135)</f>
        <v>0</v>
      </c>
      <c r="H135" s="15">
        <f>SUM(E135-F135)</f>
        <v>0</v>
      </c>
    </row>
    <row r="136" spans="1:8" ht="12.75">
      <c r="A136" s="16" t="s">
        <v>201</v>
      </c>
      <c r="B136" s="17">
        <v>37</v>
      </c>
      <c r="C136" s="17" t="s">
        <v>32</v>
      </c>
      <c r="D136" s="18" t="s">
        <v>187</v>
      </c>
      <c r="E136" s="19">
        <v>42149</v>
      </c>
      <c r="F136" s="19">
        <v>42149</v>
      </c>
      <c r="G136" s="15">
        <f>SUM(F136-E136)</f>
        <v>0</v>
      </c>
      <c r="H136" s="15">
        <f>SUM(E136-F136)</f>
        <v>0</v>
      </c>
    </row>
    <row r="137" spans="1:8" ht="12.75">
      <c r="A137" s="16" t="s">
        <v>202</v>
      </c>
      <c r="B137" s="17">
        <v>37</v>
      </c>
      <c r="C137" s="17" t="s">
        <v>32</v>
      </c>
      <c r="D137" s="18" t="s">
        <v>187</v>
      </c>
      <c r="E137" s="19">
        <v>20000</v>
      </c>
      <c r="F137" s="19">
        <v>20000</v>
      </c>
      <c r="G137" s="15">
        <f>SUM(F137-E137)</f>
        <v>0</v>
      </c>
      <c r="H137" s="15">
        <f>SUM(E137-F137)</f>
        <v>0</v>
      </c>
    </row>
    <row r="138" spans="1:8" ht="12.75">
      <c r="A138" s="16" t="s">
        <v>203</v>
      </c>
      <c r="B138" s="17">
        <v>37</v>
      </c>
      <c r="C138" s="17" t="s">
        <v>32</v>
      </c>
      <c r="D138" s="18" t="s">
        <v>199</v>
      </c>
      <c r="E138" s="19">
        <v>-28461.5</v>
      </c>
      <c r="F138" s="19">
        <v>-28461.5</v>
      </c>
      <c r="G138" s="15">
        <f>SUM(F138-E138)</f>
        <v>0</v>
      </c>
      <c r="H138" s="15">
        <f>SUM(E138-F138)</f>
        <v>0</v>
      </c>
    </row>
    <row r="139" spans="1:8" ht="12.75">
      <c r="A139" s="16"/>
      <c r="B139" s="17"/>
      <c r="C139" s="17"/>
      <c r="D139" s="18"/>
      <c r="E139" s="21">
        <f>SUM(E135:E138)</f>
        <v>104762</v>
      </c>
      <c r="F139" s="21">
        <f>SUM(F135:F138)</f>
        <v>104762</v>
      </c>
      <c r="G139" s="15"/>
      <c r="H139" s="15"/>
    </row>
    <row r="140" spans="1:8" ht="12.75">
      <c r="A140" s="16" t="s">
        <v>204</v>
      </c>
      <c r="B140" s="17">
        <v>38</v>
      </c>
      <c r="C140" s="17" t="s">
        <v>32</v>
      </c>
      <c r="D140" s="18" t="s">
        <v>205</v>
      </c>
      <c r="E140" s="19">
        <v>0</v>
      </c>
      <c r="F140" s="19">
        <v>0</v>
      </c>
      <c r="G140" s="15">
        <f>SUM(F140-E140)</f>
        <v>0</v>
      </c>
      <c r="H140" s="15">
        <f>SUM(E140-F140)</f>
        <v>0</v>
      </c>
    </row>
    <row r="141" spans="1:8" ht="12.75">
      <c r="A141" s="16"/>
      <c r="B141" s="17"/>
      <c r="C141" s="17"/>
      <c r="D141" s="18"/>
      <c r="E141" s="21">
        <f>SUM(E140)</f>
        <v>0</v>
      </c>
      <c r="F141" s="21">
        <f>SUM(F140)</f>
        <v>0</v>
      </c>
      <c r="G141" s="15"/>
      <c r="H141" s="15"/>
    </row>
    <row r="142" spans="1:8" ht="12.75">
      <c r="A142" s="16" t="s">
        <v>84</v>
      </c>
      <c r="B142" s="17">
        <v>39</v>
      </c>
      <c r="C142" s="17" t="s">
        <v>32</v>
      </c>
      <c r="D142" s="18" t="s">
        <v>85</v>
      </c>
      <c r="E142" s="19">
        <v>6525.6</v>
      </c>
      <c r="F142" s="19">
        <v>6525.6</v>
      </c>
      <c r="G142" s="15">
        <f>SUM(F142-E142)</f>
        <v>0</v>
      </c>
      <c r="H142" s="15">
        <f>SUM(E142-F142)</f>
        <v>0</v>
      </c>
    </row>
    <row r="143" spans="1:8" ht="12.75">
      <c r="A143" s="16"/>
      <c r="B143" s="17"/>
      <c r="C143" s="17"/>
      <c r="D143" s="18"/>
      <c r="E143" s="21">
        <f>SUM(E142)</f>
        <v>6525.6</v>
      </c>
      <c r="F143" s="21">
        <f>SUM(F142)</f>
        <v>6525.6</v>
      </c>
      <c r="G143" s="15"/>
      <c r="H143" s="15"/>
    </row>
    <row r="144" spans="1:8" ht="12.75">
      <c r="A144" s="16" t="s">
        <v>86</v>
      </c>
      <c r="B144" s="17">
        <v>40</v>
      </c>
      <c r="C144" s="17" t="s">
        <v>32</v>
      </c>
      <c r="D144" s="18" t="s">
        <v>87</v>
      </c>
      <c r="E144" s="19">
        <v>91401.25</v>
      </c>
      <c r="F144" s="19">
        <v>91401.25</v>
      </c>
      <c r="G144" s="15">
        <f>SUM(F144-E144)</f>
        <v>0</v>
      </c>
      <c r="H144" s="15">
        <f>SUM(E144-F144)</f>
        <v>0</v>
      </c>
    </row>
    <row r="145" spans="1:8" ht="12.75">
      <c r="A145" s="16"/>
      <c r="B145" s="17"/>
      <c r="C145" s="17"/>
      <c r="D145" s="18"/>
      <c r="E145" s="21">
        <f>SUM(E144)</f>
        <v>91401.25</v>
      </c>
      <c r="F145" s="21">
        <f>SUM(F144)</f>
        <v>91401.25</v>
      </c>
      <c r="G145" s="15"/>
      <c r="H145" s="15"/>
    </row>
    <row r="146" spans="1:8" ht="12.75">
      <c r="A146" s="16" t="s">
        <v>206</v>
      </c>
      <c r="B146" s="17">
        <v>41</v>
      </c>
      <c r="C146" s="17" t="s">
        <v>32</v>
      </c>
      <c r="D146" s="18" t="s">
        <v>207</v>
      </c>
      <c r="E146" s="19">
        <v>1025</v>
      </c>
      <c r="F146" s="19">
        <v>1025</v>
      </c>
      <c r="G146" s="15">
        <f>SUM(F146-E146)</f>
        <v>0</v>
      </c>
      <c r="H146" s="15">
        <f>SUM(E146-F146)</f>
        <v>0</v>
      </c>
    </row>
    <row r="147" spans="1:8" ht="12.75">
      <c r="A147" s="16"/>
      <c r="B147" s="17"/>
      <c r="C147" s="17"/>
      <c r="D147" s="18"/>
      <c r="E147" s="21">
        <f>SUM(E146)</f>
        <v>1025</v>
      </c>
      <c r="F147" s="21">
        <f>SUM(F146)</f>
        <v>1025</v>
      </c>
      <c r="G147" s="15"/>
      <c r="H147" s="15"/>
    </row>
    <row r="148" spans="1:8" ht="12.75">
      <c r="A148" s="16" t="s">
        <v>208</v>
      </c>
      <c r="B148" s="17">
        <v>42</v>
      </c>
      <c r="C148" s="17" t="s">
        <v>32</v>
      </c>
      <c r="D148" s="18" t="s">
        <v>209</v>
      </c>
      <c r="E148" s="19">
        <v>0</v>
      </c>
      <c r="F148" s="19">
        <v>0</v>
      </c>
      <c r="G148" s="15">
        <f>SUM(F148-E148)</f>
        <v>0</v>
      </c>
      <c r="H148" s="15">
        <f>SUM(E148-F148)</f>
        <v>0</v>
      </c>
    </row>
    <row r="149" spans="1:8" ht="12.75">
      <c r="A149" s="16"/>
      <c r="B149" s="17"/>
      <c r="C149" s="17"/>
      <c r="D149" s="18"/>
      <c r="E149" s="21">
        <f>SUM(E148)</f>
        <v>0</v>
      </c>
      <c r="F149" s="21">
        <f>SUM(F148)</f>
        <v>0</v>
      </c>
      <c r="G149" s="15"/>
      <c r="H149" s="15"/>
    </row>
    <row r="150" spans="1:8" ht="12.75">
      <c r="A150" s="16" t="s">
        <v>133</v>
      </c>
      <c r="B150" s="17">
        <v>42</v>
      </c>
      <c r="C150" s="17" t="s">
        <v>32</v>
      </c>
      <c r="D150" s="18" t="s">
        <v>88</v>
      </c>
      <c r="E150" s="19">
        <v>11900</v>
      </c>
      <c r="F150" s="19">
        <v>11900</v>
      </c>
      <c r="G150" s="15">
        <f>SUM(F150-E150)</f>
        <v>0</v>
      </c>
      <c r="H150" s="15">
        <f>SUM(E150-F150)</f>
        <v>0</v>
      </c>
    </row>
    <row r="151" spans="1:8" ht="12.75">
      <c r="A151" s="16"/>
      <c r="B151" s="17"/>
      <c r="C151" s="17"/>
      <c r="D151" s="18"/>
      <c r="E151" s="21">
        <f>SUM(E150)</f>
        <v>11900</v>
      </c>
      <c r="F151" s="21">
        <f>SUM(F150)</f>
        <v>11900</v>
      </c>
      <c r="G151" s="15"/>
      <c r="H151" s="15"/>
    </row>
    <row r="152" spans="1:8" ht="12.75">
      <c r="A152" s="16"/>
      <c r="B152" s="17"/>
      <c r="C152" s="17"/>
      <c r="D152" s="18"/>
      <c r="E152" s="19"/>
      <c r="F152" s="19"/>
      <c r="G152" s="15"/>
      <c r="H152" s="15"/>
    </row>
    <row r="153" spans="1:4" ht="12.75">
      <c r="A153" s="1"/>
      <c r="B153" s="3"/>
      <c r="C153" s="2"/>
      <c r="D153" s="4"/>
    </row>
    <row r="154" spans="1:4" ht="12.75">
      <c r="A154" s="11" t="s">
        <v>89</v>
      </c>
      <c r="B154" s="3"/>
      <c r="C154" s="2"/>
      <c r="D154" s="4"/>
    </row>
    <row r="155" spans="1:4" ht="12.75">
      <c r="A155" s="1" t="s">
        <v>90</v>
      </c>
      <c r="B155" s="3"/>
      <c r="C155" s="2"/>
      <c r="D155" s="4"/>
    </row>
    <row r="156" spans="1:4" ht="12.75">
      <c r="A156" s="1"/>
      <c r="B156" s="3"/>
      <c r="C156" s="2"/>
      <c r="D156" s="4"/>
    </row>
    <row r="157" spans="1:4" ht="12.75">
      <c r="A157" s="1"/>
      <c r="B157" s="3"/>
      <c r="C157" s="2"/>
      <c r="D157" s="4"/>
    </row>
    <row r="158" spans="1:4" ht="12.75">
      <c r="A158" s="1"/>
      <c r="B158" s="3"/>
      <c r="C158" s="2"/>
      <c r="D158" s="4"/>
    </row>
    <row r="159" spans="1:4" ht="12.75">
      <c r="A159" s="1"/>
      <c r="B159" s="3"/>
      <c r="C159" s="2"/>
      <c r="D159" s="4" t="s">
        <v>135</v>
      </c>
    </row>
    <row r="160" spans="1:4" ht="12.75">
      <c r="A160" s="1"/>
      <c r="B160" s="3"/>
      <c r="C160" s="2"/>
      <c r="D160" s="4" t="s">
        <v>134</v>
      </c>
    </row>
    <row r="161" spans="1:4" ht="12.75">
      <c r="A161" s="1"/>
      <c r="B161" s="3"/>
      <c r="C161" s="2"/>
      <c r="D161" s="4"/>
    </row>
    <row r="162" spans="1:4" ht="12.75">
      <c r="A162" s="11" t="s">
        <v>91</v>
      </c>
      <c r="B162" s="3"/>
      <c r="C162" s="2"/>
      <c r="D162" s="4"/>
    </row>
    <row r="163" spans="1:4" ht="12.75">
      <c r="A163" s="11" t="s">
        <v>92</v>
      </c>
      <c r="B163" s="3"/>
      <c r="C163" s="2"/>
      <c r="D163" s="4"/>
    </row>
    <row r="164" spans="1:4" ht="12.75">
      <c r="A164" s="1" t="s">
        <v>93</v>
      </c>
      <c r="B164" s="3"/>
      <c r="C164" s="2"/>
      <c r="D164" s="4"/>
    </row>
    <row r="165" spans="1:4" ht="12.75">
      <c r="A165" s="11" t="s">
        <v>94</v>
      </c>
      <c r="B165" s="3"/>
      <c r="C165" s="2"/>
      <c r="D165" s="4"/>
    </row>
    <row r="166" spans="1:4" ht="12.75">
      <c r="A166" s="1" t="s">
        <v>95</v>
      </c>
      <c r="B166" s="3"/>
      <c r="C166" s="2"/>
      <c r="D166" s="4"/>
    </row>
    <row r="167" spans="1:4" ht="12.75">
      <c r="A167" s="1" t="s">
        <v>96</v>
      </c>
      <c r="B167" s="3"/>
      <c r="C167" s="2"/>
      <c r="D167" s="4"/>
    </row>
    <row r="168" spans="1:4" ht="12.75">
      <c r="A168" s="11" t="s">
        <v>97</v>
      </c>
      <c r="B168" s="3"/>
      <c r="C168" s="2"/>
      <c r="D168" s="4"/>
    </row>
    <row r="169" spans="1:4" ht="12.75">
      <c r="A169" s="1" t="s">
        <v>98</v>
      </c>
      <c r="B169" s="3"/>
      <c r="C169" s="2"/>
      <c r="D169" s="4"/>
    </row>
    <row r="170" spans="1:4" ht="12.75">
      <c r="A170" s="1"/>
      <c r="B170" s="3"/>
      <c r="C170" s="2"/>
      <c r="D170" s="4"/>
    </row>
    <row r="171" spans="1:4" ht="12.75">
      <c r="A171" s="11" t="s">
        <v>99</v>
      </c>
      <c r="B171" s="3"/>
      <c r="C171" s="2"/>
      <c r="D171" s="4"/>
    </row>
    <row r="172" spans="1:4" ht="12.75">
      <c r="A172" s="1" t="s">
        <v>100</v>
      </c>
      <c r="B172" s="3"/>
      <c r="C172" s="2"/>
      <c r="D172" s="4"/>
    </row>
    <row r="173" spans="1:4" ht="12.75">
      <c r="A173" s="1" t="s">
        <v>101</v>
      </c>
      <c r="B173" s="3"/>
      <c r="C173" s="2"/>
      <c r="D173" s="4"/>
    </row>
    <row r="174" ht="12.75">
      <c r="B174" s="8"/>
    </row>
    <row r="175" spans="1:2" ht="12.75">
      <c r="A175" t="s">
        <v>3</v>
      </c>
      <c r="B175" s="8"/>
    </row>
    <row r="176" spans="1:2" ht="12.75">
      <c r="A176" t="s">
        <v>4</v>
      </c>
      <c r="B176" s="8"/>
    </row>
    <row r="177" ht="12.75">
      <c r="B177" s="8"/>
    </row>
    <row r="178" spans="1:4" ht="12.75">
      <c r="A178" t="s">
        <v>102</v>
      </c>
      <c r="B178" s="1" t="s">
        <v>177</v>
      </c>
      <c r="D178" s="8" t="s">
        <v>2</v>
      </c>
    </row>
    <row r="179" spans="2:4" ht="12.75">
      <c r="B179" s="40"/>
      <c r="D179" s="8"/>
    </row>
    <row r="180" spans="1:4" ht="12.75">
      <c r="A180" t="s">
        <v>103</v>
      </c>
      <c r="B180" s="1" t="s">
        <v>182</v>
      </c>
      <c r="D180" s="8" t="s">
        <v>2</v>
      </c>
    </row>
    <row r="181" spans="2:4" ht="12.75">
      <c r="B181" s="40"/>
      <c r="D181" s="8"/>
    </row>
    <row r="182" spans="1:4" ht="12.75">
      <c r="A182" t="s">
        <v>104</v>
      </c>
      <c r="B182" s="39" t="s">
        <v>178</v>
      </c>
      <c r="D182" s="8" t="s">
        <v>2</v>
      </c>
    </row>
    <row r="183" spans="2:4" ht="12.75">
      <c r="B183" s="39"/>
      <c r="D183" s="8"/>
    </row>
    <row r="184" spans="1:4" ht="12.75">
      <c r="A184" t="s">
        <v>104</v>
      </c>
      <c r="B184" s="39" t="s">
        <v>179</v>
      </c>
      <c r="D184" s="8" t="s">
        <v>2</v>
      </c>
    </row>
    <row r="185" spans="2:4" ht="12.75">
      <c r="B185" s="39"/>
      <c r="D185" s="8"/>
    </row>
    <row r="186" spans="2:4" ht="12.75">
      <c r="B186" s="39"/>
      <c r="D186" s="8"/>
    </row>
    <row r="187" spans="1:4" ht="12.75">
      <c r="A187" t="s">
        <v>105</v>
      </c>
      <c r="B187" s="39" t="s">
        <v>106</v>
      </c>
      <c r="D187" s="8" t="s">
        <v>2</v>
      </c>
    </row>
    <row r="188" ht="12.75">
      <c r="B188" s="8"/>
    </row>
    <row r="189" spans="1:2" ht="12.75">
      <c r="A189" t="s">
        <v>210</v>
      </c>
      <c r="B189" s="8"/>
    </row>
    <row r="190" spans="1:2" ht="12.75">
      <c r="A190" t="s">
        <v>12</v>
      </c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</sheetData>
  <sheetProtection/>
  <printOptions horizontalCentered="1"/>
  <pageMargins left="0" right="0" top="0.984251968503937" bottom="0.984251968503937" header="0.5118110236220472" footer="0.5118110236220472"/>
  <pageSetup horizontalDpi="120" verticalDpi="12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Ucetni</cp:lastModifiedBy>
  <cp:lastPrinted>2021-01-09T09:29:55Z</cp:lastPrinted>
  <dcterms:created xsi:type="dcterms:W3CDTF">2000-11-14T06:47:54Z</dcterms:created>
  <dcterms:modified xsi:type="dcterms:W3CDTF">2021-01-09T09:31:18Z</dcterms:modified>
  <cp:category/>
  <cp:version/>
  <cp:contentType/>
  <cp:contentStatus/>
</cp:coreProperties>
</file>