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0" windowWidth="14160" windowHeight="6900" tabRatio="952" activeTab="0"/>
  </bookViews>
  <sheets>
    <sheet name="hodnotící zpráva" sheetId="1" r:id="rId1"/>
  </sheets>
  <definedNames>
    <definedName name="AÚ">#REF!</definedName>
    <definedName name="DALh">#REF!</definedName>
    <definedName name="DALKč">#REF!</definedName>
    <definedName name="MDh">#REF!</definedName>
    <definedName name="MDKč">#REF!</definedName>
    <definedName name="ODPA">#REF!</definedName>
    <definedName name="POL">#REF!</definedName>
    <definedName name="SÚ">#REF!</definedName>
  </definedNames>
  <calcPr fullCalcOnLoad="1"/>
</workbook>
</file>

<file path=xl/sharedStrings.xml><?xml version="1.0" encoding="utf-8"?>
<sst xmlns="http://schemas.openxmlformats.org/spreadsheetml/2006/main" count="210" uniqueCount="162">
  <si>
    <t>tel.: 381213978</t>
  </si>
  <si>
    <t>Zpracoval:</t>
  </si>
  <si>
    <t>Valentová</t>
  </si>
  <si>
    <t>Podpis:</t>
  </si>
  <si>
    <t>Zodpovídá :</t>
  </si>
  <si>
    <t>Razítko:</t>
  </si>
  <si>
    <t>V případě jakýchkoliv dotazů volejte na níže uvedené číslo.</t>
  </si>
  <si>
    <t>pro vypracování podkladů k návrhu stát.závěrečného účtu</t>
  </si>
  <si>
    <t>za obce Jihočeského kraje</t>
  </si>
  <si>
    <t>1. Souhrnné výsledky fin.hospodaření, dosažené v příjmové a výdajové části rozpočtu obce v hodnoc.roce v porovnání</t>
  </si>
  <si>
    <t>s výsledky roku předcházejícího.</t>
  </si>
  <si>
    <t>Ukazatel rozpočtu</t>
  </si>
  <si>
    <t>( v tis.Kč)</t>
  </si>
  <si>
    <t>Rozd.skut.</t>
  </si>
  <si>
    <t>% plnění</t>
  </si>
  <si>
    <t>Upr.rozp.</t>
  </si>
  <si>
    <t>skutečn.</t>
  </si>
  <si>
    <t>Nekonsolidované příjmy</t>
  </si>
  <si>
    <t>Příjmy po konsolidaci</t>
  </si>
  <si>
    <t>Nekonsolidované výdaje</t>
  </si>
  <si>
    <t>Výdaje po konsolidaci</t>
  </si>
  <si>
    <t>Financování-tř.8</t>
  </si>
  <si>
    <t>Saldo-HV před konsolidací</t>
  </si>
  <si>
    <t>Saldo-HV po konsolidaci</t>
  </si>
  <si>
    <t>3. Zhodnocení rozpočt.výsledků po konsolidaci:</t>
  </si>
  <si>
    <t>4. Zapojení mimorozpočtových zdrojů:</t>
  </si>
  <si>
    <t>5. Tvorba vlastních příjmů po konsolidaci a rozhodujících položek v meziročním porovnání:</t>
  </si>
  <si>
    <t>Vlastní příjmy po konsolidaci</t>
  </si>
  <si>
    <t>Daňové</t>
  </si>
  <si>
    <t>Vlastní nedaňové</t>
  </si>
  <si>
    <t>Vlastní kapitálové</t>
  </si>
  <si>
    <t>Celkem vlastní příjmy</t>
  </si>
  <si>
    <t>6. Srovnání dynamiky příjmů obce po konsolidaci s rokem minulým:</t>
  </si>
  <si>
    <t>Ukazatel rozpočtu po konsol.</t>
  </si>
  <si>
    <t>Vlastní příjmy celkem</t>
  </si>
  <si>
    <t>Neinvestiční dotace celkem</t>
  </si>
  <si>
    <t>Investiční dotace celkem</t>
  </si>
  <si>
    <t>Ostatní,jiné příjmy celkem</t>
  </si>
  <si>
    <t>Celkem příjmy po konsolidaci</t>
  </si>
  <si>
    <t>7. Přehled dotací poskytnutých od jiných rozpočtů a ze státních fondů:</t>
  </si>
  <si>
    <t>UZ</t>
  </si>
  <si>
    <t>Označení účelové dotace</t>
  </si>
  <si>
    <t>přiděleno</t>
  </si>
  <si>
    <t>vyčerpáno</t>
  </si>
  <si>
    <t>rozdíl(Kč)</t>
  </si>
  <si>
    <t>x</t>
  </si>
  <si>
    <t>Celkem ze státního rozpočtu</t>
  </si>
  <si>
    <t>Celkem z Jihočeského kraje</t>
  </si>
  <si>
    <t>Celkem ze státních fondů</t>
  </si>
  <si>
    <t>Na výkon správy(pol.4112)</t>
  </si>
  <si>
    <t>8. Využití prostředků převedených obci z rozpočtů jednotlivých kapitol státního rozpočtu, ze státních fondů a z rozp.kraje:</t>
  </si>
  <si>
    <t>9. Analýza výdajové stránky rozpočtu zvlášť za běžné a kapitálové výdaje:</t>
  </si>
  <si>
    <t>Běžné výdaje celkem</t>
  </si>
  <si>
    <t>Kapitálové výdaje celkem</t>
  </si>
  <si>
    <t>Analýza kapitálových výdajů</t>
  </si>
  <si>
    <t>položka</t>
  </si>
  <si>
    <t>Kapitálový výdaj v Kč</t>
  </si>
  <si>
    <t>upr.rozp.</t>
  </si>
  <si>
    <t>Kapit.výdaje celkem</t>
  </si>
  <si>
    <t>10. Podrobná informace o čerpání prostředků poskytnutých na řešení následků povodní, vč.převodu nevyčerp.úč.prostředků</t>
  </si>
  <si>
    <t>do roku následujícího:</t>
  </si>
  <si>
    <t>11. Rozbor hospodaření přísp.organizací zřiz.obcí podle jednotlivých odvětví. Podíl těchto org.hospodařících v hodnoceném</t>
  </si>
  <si>
    <t>roce se ziskem či hospodařících se ztrátou na celkovém počtu přísp.organizací, vč.komentáře k řešení ztrátovosti:</t>
  </si>
  <si>
    <t>odvětví</t>
  </si>
  <si>
    <t>Školství</t>
  </si>
  <si>
    <t>Kultura</t>
  </si>
  <si>
    <t>Zdravotn.</t>
  </si>
  <si>
    <t>Sociální</t>
  </si>
  <si>
    <t>Ostatní</t>
  </si>
  <si>
    <t>celkem</t>
  </si>
  <si>
    <t>Počet ziskových</t>
  </si>
  <si>
    <t>Celk.zisk</t>
  </si>
  <si>
    <t>Počet ztrátových</t>
  </si>
  <si>
    <t>Celk.ztráta</t>
  </si>
  <si>
    <t>Sbor dobrovolných hasičů</t>
  </si>
  <si>
    <t>K výrazným změnám v hospodaření ve srovnání s předchozími roky však nedošlo, poměr rozpočtových příjmů a výdajů</t>
  </si>
  <si>
    <t>vykazuje vyrovnaný zůstatek, obec není nijak zatížena dluhy a úvěry.</t>
  </si>
  <si>
    <t>byla ku prospěchu života v obci a zájmu všech občanů a nedošlo ke zbytečnému zadlužení.</t>
  </si>
  <si>
    <t>2. K předchozí tabulce uvádíme rozpis úprav schváleného rozpočtu s uvedením důvodů:</t>
  </si>
  <si>
    <t>ZBÚ vedený u KB Tábor pob.Bechyně</t>
  </si>
  <si>
    <t xml:space="preserve">Fondy </t>
  </si>
  <si>
    <t>Obci jsou předkládány jednotlivé výdajové a příjmové položky hospodaření.</t>
  </si>
  <si>
    <t>Jelikož obec nemá žádnou hosp.činnost, její příjmy jsou omezeny, závislé jen na dotační a daňové politice státu,</t>
  </si>
  <si>
    <t>fax: 732155897</t>
  </si>
  <si>
    <t>Rozpočtové změny ve výdajích obce jsou převážně tvořeny opravou položek dle skutečného plnění.</t>
  </si>
  <si>
    <t>z pronájmu nebytových prostor (dle náj.smluv) a z místních poplatků.</t>
  </si>
  <si>
    <t>Obec Černýšovice, okr.Tábor, 391 65  Bechyně</t>
  </si>
  <si>
    <t>IČO: 00512559</t>
  </si>
  <si>
    <t>Obec Černýšovice nemá hospodářskou činnost, příjmy obce jsou tvořeny ,mimo příjmů daňových,příjmy z prodeje dřeva ,</t>
  </si>
  <si>
    <t>V průběhu loňského roku došlo k investičním výdajům, byl pořízen dr.HM obce , účtován přímo do spotřeby s další evidencí.</t>
  </si>
  <si>
    <t>takže není sledován žádný zůstatek úvěrového zatížení obce.</t>
  </si>
  <si>
    <t>Na účetní jednotce Obec Černýšovice nejsou a nebyly tvořeny žádné fondy, nebyly čerpány žádné půjčky, úvěry, ani návratné výpomoci</t>
  </si>
  <si>
    <t>Sbor dobrovolných hasičů ,zřízený na obci Černýšovice,disponuje s majetkem obce a vykazuje dlouhodobé ztrátové výsledky hospodaření.</t>
  </si>
  <si>
    <t>Ztráta je způsobena nevyhovující vysokou cenou pořizovaných prostředků a materiálu na provoz sboru.</t>
  </si>
  <si>
    <t>je snaha vést celkové hospodaření obce účelně tak, aby jakákoliv invest.akce , péče o obecní majetek a chod obce celkově</t>
  </si>
  <si>
    <t>a služeb v odpad.hospodářství,pronájmem obecních nebytových prostor,prodejem obecních pozemků.</t>
  </si>
  <si>
    <t>Prostředky poskytnuté jč.krajem na výkon státní správy byly plně využity na stanovený účel.</t>
  </si>
  <si>
    <t>starostka obce</t>
  </si>
  <si>
    <t>par.</t>
  </si>
  <si>
    <t>pol.</t>
  </si>
  <si>
    <t>Neinv.příspěvek členství v sdr.PO Bechyňsko</t>
  </si>
  <si>
    <t>nepodl.FV</t>
  </si>
  <si>
    <t>B1)</t>
  </si>
  <si>
    <t>C1)</t>
  </si>
  <si>
    <t>ZBÚ vedený u ČNB Č.Budějovice</t>
  </si>
  <si>
    <t>díky vyšším přijatým částkám daňovým,sníženým prodejem v lesním hospodářství,ovlivněn pouze zvýšenými tržbami za pronájem nebyt.prostor.</t>
  </si>
  <si>
    <t xml:space="preserve">V Černýšovicích dne: </t>
  </si>
  <si>
    <t xml:space="preserve">prostředků na bank.účtech, kromě účtů státních finančních aktiv, které tvoří kapitolu OSFA </t>
  </si>
  <si>
    <t>V ostatních částech příjmové a výdajové části rozpočtu byly prováděny cca v řádu desetitisíců.</t>
  </si>
  <si>
    <t>Dále byly provedeny rozp.změny na straně příjmů (neplánované vyšší daňové příjmy a zvýšení příjmů ohl.přidělených dotací.</t>
  </si>
  <si>
    <t>(neuskutečněné plánované výdaje na investiční i neinvestiční činnost).</t>
  </si>
  <si>
    <t>Jedná se  o příspěvek vyplývající ze smluvy o sdružení  PO Bechyňsko, jiné žádosti obec neobdržela ani neposkytla transfer.</t>
  </si>
  <si>
    <t>Blažková Zuzana</t>
  </si>
  <si>
    <t>HODNOTÍCÍ ZPRÁVA ZA R.2015</t>
  </si>
  <si>
    <t xml:space="preserve">  Na základě dopisu ze dne 19.1.2016 Vám předkládáme podklady pro výše uvedený účel .</t>
  </si>
  <si>
    <t>účetní výkazy za jednotku - rozvaha, výsledovka, příloha úč.závěrky a výkaz pro hodnocení plnění, vše ke dni 31.12.2015</t>
  </si>
  <si>
    <t>byly již na Krajský úřad, odb.ekonomický, zaslány 14.1.2016</t>
  </si>
  <si>
    <t>2015-2014</t>
  </si>
  <si>
    <t>2015/2014</t>
  </si>
  <si>
    <t>Třída 8-financování byla do hospodaření obce zapojena v celkové výši -772.561,04 Kč, a to na položce 8115-Změna stavu krátkod.</t>
  </si>
  <si>
    <t>V r.2015 byly provedeny celkem 62změn rozpočtu realizované 12ti rozpočtovými opatřeními.</t>
  </si>
  <si>
    <t>Objem RO v Kč činil v příjmech 735.545,- a objem RO v Kč ve výdajích 577.071,-.</t>
  </si>
  <si>
    <t>Na změnu rozpočtovaných příjmů v r.2015 měl největší podíl příjem ze sdílených daní od FÚ, příjem neinv.dotace na hospod.</t>
  </si>
  <si>
    <t>v lesích,přijaté neinv.dary,skutečné příjmy z pronájmu pozemků a ost.nemovitostí.</t>
  </si>
  <si>
    <t>Rozpočtovaná výdajová stránka doznala navýšení mezi rozpočtem schváleným a upraveným v řadě rozp.paragrafů.</t>
  </si>
  <si>
    <t>Obě složky rozpočtu, jak výdajovou, tak příjmovou část ovlivnil převod fin.prostředků mezi účty a to ve výši 530tis.</t>
  </si>
  <si>
    <t>Rozpočtován změnou byl nákup -výdaje za HM-poř.DM-vodov.přípojka a nákup dr.HM obce,tento byl účtován přímo do spotřeby.</t>
  </si>
  <si>
    <t>s další evidencí.</t>
  </si>
  <si>
    <t>Pro r. 2015 byl plánován vyrovnaný rozpočet ve výši 1,491 tis.Kč , rozpočet po změnách vykazuje výsledek zisk 158 tis.a skut.výsledek za r.2015</t>
  </si>
  <si>
    <t>činí  zisk 773 tis.Kč.</t>
  </si>
  <si>
    <t>Skutečné plnění v r. 2015 vykázalo  zisk ve výši 772.561,04Kč.Největší podíl na skutečném zisku obce v tomto roce měly výše uvedené položky</t>
  </si>
  <si>
    <t>Podíl daňových příjmů na obci (převody z FÚ na účet) byl vyšší, než bylo plánováno ve schváleném rozpočtu,tyto činily úhrnem v r.2015   1,346 tis.</t>
  </si>
  <si>
    <t>(pův.plán.příjem 1,306 tis.Kč).</t>
  </si>
  <si>
    <t>V průběhu r.2015 obec obdržela dotaci na výkon státní správy ve výši 54.400,- a neinv.dotaci na hospodaření v lesích ve výši 6.264,-Kč.</t>
  </si>
  <si>
    <t>Dotace byla plně využita na činnost státní správy, dotace na obnovení lesa sadbou byla poskytnuta zpětně, bez fin.vypořádání.</t>
  </si>
  <si>
    <t>Jiné dotace v r.2015 bohužel uskutečněny a přijaty nebyly.</t>
  </si>
  <si>
    <t xml:space="preserve">Rozdíl mezi předpokládanými rozpočtovými příjmy a skutečnými příjmy v r.2015 je tvořen vyššími daňovými příjmy,vyšším plněním v obl.prodeje </t>
  </si>
  <si>
    <t>Kapitálové příjmy za r.2015 vykazují hodnotu 7.590,- Kč prodej pozemku Smržovi v 12/2015  .</t>
  </si>
  <si>
    <t>Jedná se o dále o inv.majetek-kapitálové výdaje v celk.výši 5.265,- Kč,jsou to výdaje vodov.přípojku čerpací stanice.</t>
  </si>
  <si>
    <t>Pořízení dr.HM obce v celkové výši..18.734,- (pol.5137, par dle jednotlivých druhů)</t>
  </si>
  <si>
    <t>Zůstatek na účtech obce ke dni 31.12.2015</t>
  </si>
  <si>
    <t>- přijaté dotace r.2015</t>
  </si>
  <si>
    <t>Celková výše přijatých dotací za r.2015:  60.664,- Kč.</t>
  </si>
  <si>
    <t>Neinv.příspěvek na výkon st.správy…………………………………………………........………..54.400,- (přij.v 01,03,07,10/15, zúčt.pol.4112)</t>
  </si>
  <si>
    <t>Neinv.dotace na hospod.v lesích…….…………………………………………………6.264,-(přij.10/15,zúčt.4122,ÚZ 437)</t>
  </si>
  <si>
    <t>Dle tabulky je zřejmo mírné zvýšení objemů v obl.příjmů daňových i zvýšení v nedaň.příjmech oproti r.2014, kdy byl příjem obce v r.2015 vyšší</t>
  </si>
  <si>
    <t>Ohledně příjmů kapitálových je zřejmo z tabulky, že došlo k plněníoproti minulému roku-příjmy z prodeje pozemků.</t>
  </si>
  <si>
    <t>Z tabulky vyplývá příjem výše uvedených pouze neinvestičních dotací a transferů na výk.státní správy a dotace na les.</t>
  </si>
  <si>
    <t>Přehled dotací ze státního rozpočtu podle účelů v roce 2015</t>
  </si>
  <si>
    <t>Přehled dotací přidělených od Jihočeského kraje podle účelů v roce 2015</t>
  </si>
  <si>
    <t>Přehled dotací přidělených ze státních fondů podle účelů v roce 2015</t>
  </si>
  <si>
    <t>Neinv.dotace na hospod.v lesích</t>
  </si>
  <si>
    <t>neuvádí se</t>
  </si>
  <si>
    <t>Prostředky poskytnuté na hospodaření v lesích jsou bez fin.vypořádání, jsou poskytnuty zpětně.</t>
  </si>
  <si>
    <t>Běžné výdaje obce jsou v rámci navrženého rozpočtu obce dodržovány, došlo ke kapitálovým výdajům v r.2015 pouze omězeně.</t>
  </si>
  <si>
    <t>K dalším rozpočtovaným položkám ohl.pozemků,pořízení DHIM a DNHM nedošlo.</t>
  </si>
  <si>
    <t>Oproti r.2014, došlo tedy v r.2015 ke sníženým kapitálovým výdajům obce.</t>
  </si>
  <si>
    <t>Nebyly čerpány žádné prostředky na řešení následků živ.katastrof a mimoř.situací.</t>
  </si>
  <si>
    <t>V rámci rozpočtových opatření obce není vykazován žádný provozní výdaj SDH .</t>
  </si>
  <si>
    <t>V r. 2015 byly obci předloženy žádosti o následující příspěvky a transfery,tyto byly odsouhlaseny ZO a poskytnuty:</t>
  </si>
  <si>
    <t>156,-</t>
  </si>
  <si>
    <t>Jako přílohu přikládáme tab.č.5, C)1, č.2a), 2b),2c),2d),1b) 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</si>
</sst>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mmm\-yy"/>
    <numFmt numFmtId="166" formatCode="d/m/yy"/>
    <numFmt numFmtId="167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9" fontId="0" fillId="0" borderId="19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9" fontId="0" fillId="0" borderId="28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3" fontId="0" fillId="0" borderId="3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49" fontId="0" fillId="0" borderId="34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3" fontId="0" fillId="0" borderId="22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2" fontId="0" fillId="0" borderId="27" xfId="0" applyNumberFormat="1" applyFont="1" applyBorder="1" applyAlignment="1">
      <alignment horizontal="right"/>
    </xf>
    <xf numFmtId="0" fontId="0" fillId="0" borderId="3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2" fontId="0" fillId="0" borderId="42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0" fillId="0" borderId="24" xfId="0" applyNumberFormat="1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2" fontId="0" fillId="0" borderId="29" xfId="0" applyNumberFormat="1" applyFont="1" applyBorder="1" applyAlignment="1">
      <alignment horizontal="right"/>
    </xf>
    <xf numFmtId="0" fontId="0" fillId="0" borderId="42" xfId="0" applyFont="1" applyBorder="1" applyAlignment="1">
      <alignment horizontal="center"/>
    </xf>
    <xf numFmtId="2" fontId="0" fillId="0" borderId="35" xfId="0" applyNumberFormat="1" applyFont="1" applyBorder="1" applyAlignment="1">
      <alignment horizontal="righ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/>
    </xf>
    <xf numFmtId="2" fontId="0" fillId="0" borderId="45" xfId="0" applyNumberFormat="1" applyFont="1" applyBorder="1" applyAlignment="1">
      <alignment horizontal="right"/>
    </xf>
    <xf numFmtId="0" fontId="0" fillId="0" borderId="46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2" xfId="0" applyFont="1" applyBorder="1" applyAlignment="1">
      <alignment horizontal="left"/>
    </xf>
    <xf numFmtId="0" fontId="0" fillId="0" borderId="49" xfId="0" applyFont="1" applyBorder="1" applyAlignment="1">
      <alignment/>
    </xf>
    <xf numFmtId="2" fontId="0" fillId="0" borderId="39" xfId="0" applyNumberFormat="1" applyFont="1" applyBorder="1" applyAlignment="1">
      <alignment horizontal="right"/>
    </xf>
    <xf numFmtId="0" fontId="0" fillId="0" borderId="37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0" borderId="0" xfId="0" applyFont="1" applyAlignment="1">
      <alignment/>
    </xf>
    <xf numFmtId="4" fontId="4" fillId="0" borderId="0" xfId="0" applyNumberFormat="1" applyFont="1" applyAlignment="1">
      <alignment/>
    </xf>
    <xf numFmtId="3" fontId="0" fillId="0" borderId="50" xfId="0" applyNumberFormat="1" applyFont="1" applyBorder="1" applyAlignment="1">
      <alignment horizontal="right"/>
    </xf>
    <xf numFmtId="3" fontId="0" fillId="0" borderId="42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33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tabSelected="1" zoomScalePageLayoutView="0" workbookViewId="0" topLeftCell="A62">
      <selection activeCell="C175" sqref="C175"/>
    </sheetView>
  </sheetViews>
  <sheetFormatPr defaultColWidth="9.140625" defaultRowHeight="12.75"/>
  <cols>
    <col min="1" max="2" width="10.57421875" style="0" customWidth="1"/>
    <col min="4" max="4" width="14.140625" style="0" customWidth="1"/>
    <col min="5" max="5" width="12.140625" style="0" customWidth="1"/>
    <col min="6" max="7" width="10.57421875" style="0" bestFit="1" customWidth="1"/>
    <col min="8" max="8" width="8.421875" style="0" customWidth="1"/>
    <col min="9" max="9" width="11.421875" style="0" customWidth="1"/>
    <col min="10" max="10" width="10.00390625" style="0" customWidth="1"/>
  </cols>
  <sheetData>
    <row r="1" spans="1:12" ht="12.75">
      <c r="A1" s="1" t="s">
        <v>86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13.5" thickBot="1">
      <c r="A2" s="1" t="s">
        <v>87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</row>
    <row r="3" spans="1:12" ht="13.5" thickBot="1">
      <c r="A3" s="2"/>
      <c r="B3" s="2"/>
      <c r="C3" s="3" t="s">
        <v>113</v>
      </c>
      <c r="D3" s="4"/>
      <c r="E3" s="4"/>
      <c r="F3" s="5"/>
      <c r="G3" s="2"/>
      <c r="H3" s="2"/>
      <c r="I3" s="2"/>
      <c r="J3" s="2"/>
      <c r="K3" s="2"/>
      <c r="L3" s="2"/>
    </row>
    <row r="4" spans="1:12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6" t="s">
        <v>7</v>
      </c>
      <c r="C5" s="7"/>
      <c r="D5" s="7"/>
      <c r="E5" s="7"/>
      <c r="F5" s="7"/>
      <c r="G5" s="8"/>
      <c r="H5" s="2"/>
      <c r="I5" s="2"/>
      <c r="J5" s="2"/>
      <c r="K5" s="2"/>
      <c r="L5" s="2"/>
    </row>
    <row r="6" spans="1:12" ht="13.5" thickBot="1">
      <c r="A6" s="2"/>
      <c r="B6" s="9" t="s">
        <v>8</v>
      </c>
      <c r="C6" s="10"/>
      <c r="D6" s="10"/>
      <c r="E6" s="10"/>
      <c r="F6" s="10"/>
      <c r="G6" s="11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2.75">
      <c r="A8" s="2" t="s">
        <v>114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2" t="s">
        <v>115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 t="s">
        <v>116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42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 thickBot="1">
      <c r="A13" s="42" t="s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6" t="s">
        <v>11</v>
      </c>
      <c r="C14" s="13"/>
      <c r="D14" s="14"/>
      <c r="E14" s="15">
        <v>2014</v>
      </c>
      <c r="F14" s="16"/>
      <c r="G14" s="15">
        <v>2015</v>
      </c>
      <c r="H14" s="16"/>
      <c r="I14" s="17" t="s">
        <v>13</v>
      </c>
      <c r="J14" s="17" t="s">
        <v>14</v>
      </c>
      <c r="K14" s="2"/>
      <c r="L14" s="2"/>
      <c r="M14" s="2"/>
    </row>
    <row r="15" spans="1:13" ht="13.5" thickBot="1">
      <c r="A15" s="2"/>
      <c r="B15" s="18" t="s">
        <v>12</v>
      </c>
      <c r="C15" s="19"/>
      <c r="D15" s="20"/>
      <c r="E15" s="21" t="s">
        <v>15</v>
      </c>
      <c r="F15" s="11" t="s">
        <v>16</v>
      </c>
      <c r="G15" s="21" t="s">
        <v>15</v>
      </c>
      <c r="H15" s="11" t="s">
        <v>16</v>
      </c>
      <c r="I15" s="22" t="s">
        <v>117</v>
      </c>
      <c r="J15" s="22" t="s">
        <v>118</v>
      </c>
      <c r="K15" s="2"/>
      <c r="L15" s="2"/>
      <c r="M15" s="2"/>
    </row>
    <row r="16" spans="1:13" ht="13.5" thickBot="1">
      <c r="A16" s="2"/>
      <c r="B16" s="23" t="s">
        <v>17</v>
      </c>
      <c r="C16" s="24"/>
      <c r="D16" s="25"/>
      <c r="E16" s="26">
        <v>2210</v>
      </c>
      <c r="F16" s="27">
        <v>1590</v>
      </c>
      <c r="G16" s="26">
        <v>2226</v>
      </c>
      <c r="H16" s="27">
        <v>2069</v>
      </c>
      <c r="I16" s="28">
        <f aca="true" t="shared" si="0" ref="I16:I22">SUM(H16-F16)</f>
        <v>479</v>
      </c>
      <c r="J16" s="29">
        <f>SUM(H16/F16)*100</f>
        <v>130.125786163522</v>
      </c>
      <c r="K16" s="2"/>
      <c r="L16" s="2"/>
      <c r="M16" s="2"/>
    </row>
    <row r="17" spans="1:13" ht="13.5" thickBot="1">
      <c r="A17" s="2"/>
      <c r="B17" s="30" t="s">
        <v>18</v>
      </c>
      <c r="C17" s="31"/>
      <c r="D17" s="32"/>
      <c r="E17" s="33">
        <v>2210</v>
      </c>
      <c r="F17" s="34">
        <v>1489</v>
      </c>
      <c r="G17" s="33">
        <v>1696</v>
      </c>
      <c r="H17" s="34">
        <v>1539</v>
      </c>
      <c r="I17" s="35">
        <f t="shared" si="0"/>
        <v>50</v>
      </c>
      <c r="J17" s="29">
        <f aca="true" t="shared" si="1" ref="J17:J22">SUM(H17/F17)*100</f>
        <v>103.35795836131632</v>
      </c>
      <c r="K17" s="2"/>
      <c r="L17" s="2"/>
      <c r="M17" s="2"/>
    </row>
    <row r="18" spans="1:13" ht="13.5" thickBot="1">
      <c r="A18" s="2"/>
      <c r="B18" s="30" t="s">
        <v>19</v>
      </c>
      <c r="C18" s="31"/>
      <c r="D18" s="32"/>
      <c r="E18" s="33">
        <v>2364</v>
      </c>
      <c r="F18" s="34">
        <v>1569</v>
      </c>
      <c r="G18" s="33">
        <v>2068</v>
      </c>
      <c r="H18" s="34">
        <v>1296</v>
      </c>
      <c r="I18" s="35">
        <f t="shared" si="0"/>
        <v>-273</v>
      </c>
      <c r="J18" s="29">
        <f t="shared" si="1"/>
        <v>82.60038240917783</v>
      </c>
      <c r="K18" s="2"/>
      <c r="L18" s="2"/>
      <c r="M18" s="2"/>
    </row>
    <row r="19" spans="1:13" ht="13.5" thickBot="1">
      <c r="A19" s="2"/>
      <c r="B19" s="30" t="s">
        <v>20</v>
      </c>
      <c r="C19" s="31"/>
      <c r="D19" s="32"/>
      <c r="E19" s="33">
        <v>2364</v>
      </c>
      <c r="F19" s="34">
        <v>1469</v>
      </c>
      <c r="G19" s="33">
        <v>1538</v>
      </c>
      <c r="H19" s="34">
        <v>766</v>
      </c>
      <c r="I19" s="35">
        <f t="shared" si="0"/>
        <v>-703</v>
      </c>
      <c r="J19" s="29">
        <f t="shared" si="1"/>
        <v>52.14431586113002</v>
      </c>
      <c r="K19" s="2"/>
      <c r="L19" s="2"/>
      <c r="M19" s="2"/>
    </row>
    <row r="20" spans="1:13" ht="13.5" thickBot="1">
      <c r="A20" s="2"/>
      <c r="B20" s="30" t="s">
        <v>21</v>
      </c>
      <c r="C20" s="31"/>
      <c r="D20" s="32"/>
      <c r="E20" s="33">
        <v>154</v>
      </c>
      <c r="F20" s="34">
        <v>-20</v>
      </c>
      <c r="G20" s="33">
        <v>-158</v>
      </c>
      <c r="H20" s="34">
        <v>-773</v>
      </c>
      <c r="I20" s="35">
        <f t="shared" si="0"/>
        <v>-753</v>
      </c>
      <c r="J20" s="29">
        <f t="shared" si="1"/>
        <v>3865</v>
      </c>
      <c r="K20" s="2"/>
      <c r="L20" s="2"/>
      <c r="M20" s="2"/>
    </row>
    <row r="21" spans="1:13" ht="13.5" thickBot="1">
      <c r="A21" s="2"/>
      <c r="B21" s="30" t="s">
        <v>22</v>
      </c>
      <c r="C21" s="31"/>
      <c r="D21" s="32"/>
      <c r="E21" s="33">
        <v>-154</v>
      </c>
      <c r="F21" s="34">
        <v>20</v>
      </c>
      <c r="G21" s="33">
        <f>SUM(G16-G18)</f>
        <v>158</v>
      </c>
      <c r="H21" s="33">
        <f>SUM(H16-H18)</f>
        <v>773</v>
      </c>
      <c r="I21" s="35">
        <f t="shared" si="0"/>
        <v>753</v>
      </c>
      <c r="J21" s="29">
        <f t="shared" si="1"/>
        <v>3865</v>
      </c>
      <c r="K21" s="2"/>
      <c r="L21" s="2"/>
      <c r="M21" s="2"/>
    </row>
    <row r="22" spans="1:13" ht="13.5" thickBot="1">
      <c r="A22" s="2"/>
      <c r="B22" s="36" t="s">
        <v>23</v>
      </c>
      <c r="C22" s="37"/>
      <c r="D22" s="38"/>
      <c r="E22" s="39">
        <v>-154</v>
      </c>
      <c r="F22" s="95">
        <v>20</v>
      </c>
      <c r="G22" s="39">
        <f>SUM(G17-G19)</f>
        <v>158</v>
      </c>
      <c r="H22" s="39">
        <f>SUM(H17-H19)</f>
        <v>773</v>
      </c>
      <c r="I22" s="96">
        <f t="shared" si="0"/>
        <v>753</v>
      </c>
      <c r="J22" s="29">
        <f t="shared" si="1"/>
        <v>3865</v>
      </c>
      <c r="K22" s="2"/>
      <c r="L22" s="2"/>
      <c r="M22" s="93"/>
    </row>
    <row r="23" spans="1:13" ht="12.75">
      <c r="A23" s="2" t="s">
        <v>119</v>
      </c>
      <c r="B23" s="98"/>
      <c r="C23" s="98"/>
      <c r="D23" s="98"/>
      <c r="E23" s="99"/>
      <c r="F23" s="99"/>
      <c r="G23" s="99"/>
      <c r="H23" s="99"/>
      <c r="I23" s="99"/>
      <c r="J23" s="100"/>
      <c r="K23" s="2"/>
      <c r="L23" s="2"/>
      <c r="M23" s="93"/>
    </row>
    <row r="24" spans="1:13" ht="12.75">
      <c r="A24" s="2" t="s">
        <v>107</v>
      </c>
      <c r="B24" s="98"/>
      <c r="C24" s="98"/>
      <c r="D24" s="98"/>
      <c r="E24" s="99"/>
      <c r="F24" s="99"/>
      <c r="G24" s="99"/>
      <c r="H24" s="99"/>
      <c r="I24" s="99"/>
      <c r="J24" s="100"/>
      <c r="K24" s="2"/>
      <c r="L24" s="2"/>
      <c r="M24" s="93"/>
    </row>
    <row r="25" spans="1:13" ht="12.75">
      <c r="A25" s="2"/>
      <c r="B25" s="98"/>
      <c r="C25" s="98"/>
      <c r="D25" s="98"/>
      <c r="E25" s="99"/>
      <c r="F25" s="99"/>
      <c r="G25" s="99"/>
      <c r="H25" s="99"/>
      <c r="I25" s="99"/>
      <c r="J25" s="100"/>
      <c r="K25" s="2"/>
      <c r="L25" s="2"/>
      <c r="M25" s="93"/>
    </row>
    <row r="26" spans="1:13" ht="12.75">
      <c r="A26" s="42" t="s">
        <v>78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93"/>
    </row>
    <row r="27" spans="1:13" ht="12.75">
      <c r="A27" s="2" t="s">
        <v>120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93"/>
    </row>
    <row r="28" spans="1:13" ht="12.75">
      <c r="A28" s="101" t="s">
        <v>121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2"/>
      <c r="L28" s="2"/>
      <c r="M28" s="93"/>
    </row>
    <row r="29" spans="1:13" ht="12.75">
      <c r="A29" s="101" t="s">
        <v>122</v>
      </c>
      <c r="B29" s="101"/>
      <c r="C29" s="101"/>
      <c r="D29" s="101"/>
      <c r="E29" s="101"/>
      <c r="F29" s="101"/>
      <c r="G29" s="101"/>
      <c r="H29" s="101"/>
      <c r="I29" s="101"/>
      <c r="J29" s="101"/>
      <c r="K29" s="2"/>
      <c r="L29" s="2"/>
      <c r="M29" s="93"/>
    </row>
    <row r="30" spans="1:13" ht="12.75">
      <c r="A30" s="101" t="s">
        <v>123</v>
      </c>
      <c r="B30" s="101"/>
      <c r="C30" s="101"/>
      <c r="D30" s="101"/>
      <c r="E30" s="101"/>
      <c r="F30" s="101"/>
      <c r="G30" s="101"/>
      <c r="H30" s="101"/>
      <c r="I30" s="101"/>
      <c r="J30" s="101"/>
      <c r="K30" s="2"/>
      <c r="L30" s="2"/>
      <c r="M30" s="93"/>
    </row>
    <row r="31" spans="1:13" ht="12.75">
      <c r="A31" s="101" t="s">
        <v>124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2"/>
      <c r="M31" s="93"/>
    </row>
    <row r="32" spans="1:13" ht="12.75">
      <c r="A32" s="101" t="s">
        <v>125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2"/>
      <c r="M32" s="93"/>
    </row>
    <row r="33" spans="1:14" ht="12.75">
      <c r="A33" s="101" t="s">
        <v>108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93"/>
      <c r="N33" s="1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93"/>
      <c r="N34" s="12"/>
    </row>
    <row r="35" spans="1:14" ht="12.75">
      <c r="A35" s="97" t="s">
        <v>126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93"/>
      <c r="N35" s="12"/>
    </row>
    <row r="36" spans="1:14" ht="12.75">
      <c r="A36" s="97" t="s">
        <v>127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93"/>
      <c r="N36" s="12"/>
    </row>
    <row r="37" spans="1:14" ht="12.75">
      <c r="A37" s="97" t="s">
        <v>84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93"/>
      <c r="N37" s="12"/>
    </row>
    <row r="38" spans="1:14" ht="12.75">
      <c r="A38" s="2" t="s">
        <v>109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93"/>
      <c r="N38" s="1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93"/>
      <c r="N39" s="12"/>
    </row>
    <row r="40" spans="1:13" ht="12.75">
      <c r="A40" s="42" t="s">
        <v>24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93"/>
    </row>
    <row r="41" spans="1:13" ht="12.75">
      <c r="A41" s="2" t="s">
        <v>128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93"/>
    </row>
    <row r="42" spans="1:13" ht="12.75">
      <c r="A42" s="2" t="s">
        <v>129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93"/>
    </row>
    <row r="43" spans="1:13" ht="12.75">
      <c r="A43" s="2" t="s">
        <v>88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93"/>
    </row>
    <row r="44" spans="1:13" ht="12.75">
      <c r="A44" s="2" t="s">
        <v>85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3"/>
    </row>
    <row r="45" spans="1:13" ht="12.75">
      <c r="A45" s="2" t="s">
        <v>130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3"/>
    </row>
    <row r="46" spans="1:13" ht="12.75">
      <c r="A46" s="2" t="s">
        <v>110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93"/>
    </row>
    <row r="47" spans="1:13" ht="12.75">
      <c r="A47" s="2" t="s">
        <v>131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93"/>
    </row>
    <row r="48" spans="1:13" ht="12.75">
      <c r="A48" s="2" t="s">
        <v>132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3"/>
    </row>
    <row r="49" spans="1:13" ht="12.75">
      <c r="A49" s="2" t="s">
        <v>133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93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93"/>
    </row>
    <row r="51" spans="1:13" ht="12.75">
      <c r="A51" s="2" t="s">
        <v>134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93"/>
    </row>
    <row r="52" spans="1:13" ht="12.75">
      <c r="A52" s="2" t="s">
        <v>135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93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93"/>
    </row>
    <row r="54" spans="1:13" ht="12.75">
      <c r="A54" s="2" t="s">
        <v>136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93"/>
    </row>
    <row r="55" spans="1:13" ht="12.75">
      <c r="A55" s="2" t="s">
        <v>95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93"/>
    </row>
    <row r="56" spans="1:13" ht="12.75">
      <c r="A56" s="2" t="s">
        <v>137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93"/>
    </row>
    <row r="57" spans="1:13" ht="12.75">
      <c r="A57" s="2" t="s">
        <v>89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93"/>
    </row>
    <row r="58" spans="1:13" ht="12.75">
      <c r="A58" s="2" t="s">
        <v>138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93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93"/>
    </row>
    <row r="60" spans="1:13" ht="12.75">
      <c r="A60" s="2" t="s">
        <v>139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93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93"/>
    </row>
    <row r="62" spans="1:13" ht="12.75">
      <c r="A62" s="42" t="s">
        <v>140</v>
      </c>
      <c r="B62" s="42"/>
      <c r="C62" s="42"/>
      <c r="D62" s="42"/>
      <c r="E62" s="94">
        <f>SUM(E63:E65)</f>
        <v>1737174.55</v>
      </c>
      <c r="F62" s="2"/>
      <c r="G62" s="2"/>
      <c r="H62" s="2"/>
      <c r="I62" s="2"/>
      <c r="J62" s="2"/>
      <c r="K62" s="2"/>
      <c r="L62" s="2"/>
      <c r="M62" s="93"/>
    </row>
    <row r="63" spans="1:13" ht="12.75">
      <c r="A63" s="2" t="s">
        <v>79</v>
      </c>
      <c r="B63" s="2"/>
      <c r="C63" s="2"/>
      <c r="D63" s="2"/>
      <c r="E63" s="40">
        <v>1734016.36</v>
      </c>
      <c r="F63" s="2"/>
      <c r="G63" s="2"/>
      <c r="H63" s="2"/>
      <c r="I63" s="2"/>
      <c r="J63" s="2"/>
      <c r="K63" s="2"/>
      <c r="L63" s="2"/>
      <c r="M63" s="93"/>
    </row>
    <row r="64" spans="1:13" ht="12.75">
      <c r="A64" s="2" t="s">
        <v>104</v>
      </c>
      <c r="B64" s="2"/>
      <c r="C64" s="2"/>
      <c r="D64" s="2"/>
      <c r="E64" s="40">
        <v>3158.19</v>
      </c>
      <c r="F64" s="2"/>
      <c r="G64" s="2"/>
      <c r="H64" s="2"/>
      <c r="I64" s="2"/>
      <c r="J64" s="2"/>
      <c r="K64" s="2"/>
      <c r="L64" s="2"/>
      <c r="M64" s="93"/>
    </row>
    <row r="65" spans="1:13" ht="12.75">
      <c r="A65" s="2" t="s">
        <v>80</v>
      </c>
      <c r="B65" s="2"/>
      <c r="C65" s="2"/>
      <c r="D65" s="2"/>
      <c r="E65" s="2">
        <v>0</v>
      </c>
      <c r="F65" s="2"/>
      <c r="G65" s="2"/>
      <c r="H65" s="2"/>
      <c r="I65" s="2"/>
      <c r="J65" s="2"/>
      <c r="K65" s="2"/>
      <c r="L65" s="2"/>
      <c r="M65" s="93"/>
    </row>
    <row r="66" spans="1:13" ht="12.75">
      <c r="A66" s="41" t="s">
        <v>141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93"/>
    </row>
    <row r="67" spans="1:13" ht="12.75">
      <c r="A67" s="42" t="s">
        <v>142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93"/>
    </row>
    <row r="68" spans="1:13" ht="12.75">
      <c r="A68" s="2" t="s">
        <v>143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93"/>
    </row>
    <row r="69" spans="1:13" ht="12.75">
      <c r="A69" s="2" t="s">
        <v>144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93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93"/>
    </row>
    <row r="71" spans="1:13" ht="12.75">
      <c r="A71" s="42" t="s">
        <v>25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93"/>
    </row>
    <row r="72" spans="1:13" ht="12.75">
      <c r="A72" s="43" t="s">
        <v>91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93"/>
    </row>
    <row r="73" spans="1:13" ht="12.75">
      <c r="A73" s="43" t="s">
        <v>90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93"/>
    </row>
    <row r="74" spans="1:13" ht="13.5" thickBot="1">
      <c r="A74" s="42" t="s">
        <v>26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93"/>
    </row>
    <row r="75" spans="1:13" ht="12.75">
      <c r="A75" s="2"/>
      <c r="B75" s="6" t="s">
        <v>27</v>
      </c>
      <c r="C75" s="13"/>
      <c r="D75" s="14"/>
      <c r="E75" s="15">
        <v>2014</v>
      </c>
      <c r="F75" s="16"/>
      <c r="G75" s="15">
        <v>2015</v>
      </c>
      <c r="H75" s="16"/>
      <c r="I75" s="17" t="s">
        <v>13</v>
      </c>
      <c r="J75" s="17" t="s">
        <v>14</v>
      </c>
      <c r="K75" s="2"/>
      <c r="L75" s="2"/>
      <c r="M75" s="2"/>
    </row>
    <row r="76" spans="1:13" ht="13.5" thickBot="1">
      <c r="A76" s="2"/>
      <c r="B76" s="18" t="s">
        <v>12</v>
      </c>
      <c r="C76" s="19"/>
      <c r="D76" s="20"/>
      <c r="E76" s="21" t="s">
        <v>15</v>
      </c>
      <c r="F76" s="11" t="s">
        <v>16</v>
      </c>
      <c r="G76" s="21" t="s">
        <v>15</v>
      </c>
      <c r="H76" s="11" t="s">
        <v>16</v>
      </c>
      <c r="I76" s="22" t="s">
        <v>117</v>
      </c>
      <c r="J76" s="22" t="s">
        <v>118</v>
      </c>
      <c r="K76" s="2"/>
      <c r="L76" s="2"/>
      <c r="M76" s="2"/>
    </row>
    <row r="77" spans="1:13" ht="13.5" thickBot="1">
      <c r="A77" s="2"/>
      <c r="B77" s="23" t="s">
        <v>28</v>
      </c>
      <c r="C77" s="24"/>
      <c r="D77" s="25"/>
      <c r="E77" s="26">
        <v>1371</v>
      </c>
      <c r="F77" s="27">
        <v>1315</v>
      </c>
      <c r="G77" s="26">
        <v>1440</v>
      </c>
      <c r="H77" s="27">
        <v>1346</v>
      </c>
      <c r="I77" s="28">
        <f>SUM(H77-F77)</f>
        <v>31</v>
      </c>
      <c r="J77" s="29">
        <f>SUM(H77/F77)*100</f>
        <v>102.35741444866919</v>
      </c>
      <c r="K77" s="2"/>
      <c r="L77" s="2"/>
      <c r="M77" s="2"/>
    </row>
    <row r="78" spans="1:13" ht="13.5" thickBot="1">
      <c r="A78" s="2"/>
      <c r="B78" s="30" t="s">
        <v>29</v>
      </c>
      <c r="C78" s="31"/>
      <c r="D78" s="32"/>
      <c r="E78" s="33">
        <v>293</v>
      </c>
      <c r="F78" s="34">
        <v>78</v>
      </c>
      <c r="G78" s="33">
        <v>188</v>
      </c>
      <c r="H78" s="34">
        <v>124</v>
      </c>
      <c r="I78" s="28">
        <f>SUM(H78-F78)</f>
        <v>46</v>
      </c>
      <c r="J78" s="29">
        <f>SUM(H78/F78)*100</f>
        <v>158.97435897435898</v>
      </c>
      <c r="K78" s="2"/>
      <c r="L78" s="2"/>
      <c r="M78" s="2"/>
    </row>
    <row r="79" spans="1:13" ht="13.5" thickBot="1">
      <c r="A79" s="2"/>
      <c r="B79" s="30" t="s">
        <v>30</v>
      </c>
      <c r="C79" s="31"/>
      <c r="D79" s="32"/>
      <c r="E79" s="33">
        <v>0</v>
      </c>
      <c r="F79" s="34">
        <v>0</v>
      </c>
      <c r="G79" s="33">
        <v>8</v>
      </c>
      <c r="H79" s="34">
        <v>8</v>
      </c>
      <c r="I79" s="28">
        <f>SUM(H79-F79)</f>
        <v>8</v>
      </c>
      <c r="J79" s="29">
        <v>0</v>
      </c>
      <c r="K79" s="2"/>
      <c r="L79" s="2"/>
      <c r="M79" s="2"/>
    </row>
    <row r="80" spans="1:13" ht="13.5" thickBot="1">
      <c r="A80" s="2"/>
      <c r="B80" s="30" t="s">
        <v>31</v>
      </c>
      <c r="C80" s="37"/>
      <c r="D80" s="38"/>
      <c r="E80" s="39">
        <f>SUM(E77:E79)</f>
        <v>1664</v>
      </c>
      <c r="F80" s="39">
        <f>SUM(F77:F79)</f>
        <v>1393</v>
      </c>
      <c r="G80" s="39">
        <f>SUM(G77:G79)</f>
        <v>1636</v>
      </c>
      <c r="H80" s="39">
        <f>SUM(H77:H79)</f>
        <v>1478</v>
      </c>
      <c r="I80" s="28">
        <f>SUM(H80-F80)</f>
        <v>85</v>
      </c>
      <c r="J80" s="29">
        <f>SUM(H80/F80)*100</f>
        <v>106.10193826274228</v>
      </c>
      <c r="K80" s="2"/>
      <c r="L80" s="2"/>
      <c r="M80" s="2"/>
    </row>
    <row r="81" spans="1:13" ht="12.75">
      <c r="A81" s="2" t="s">
        <v>145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 t="s">
        <v>105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 t="s">
        <v>146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3.5" thickBot="1">
      <c r="A84" s="42" t="s">
        <v>32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6" t="s">
        <v>33</v>
      </c>
      <c r="C85" s="13"/>
      <c r="D85" s="14"/>
      <c r="E85" s="15">
        <v>2014</v>
      </c>
      <c r="F85" s="16"/>
      <c r="G85" s="15">
        <v>2015</v>
      </c>
      <c r="H85" s="16"/>
      <c r="I85" s="17" t="s">
        <v>13</v>
      </c>
      <c r="J85" s="17" t="s">
        <v>14</v>
      </c>
      <c r="K85" s="2"/>
      <c r="L85" s="2"/>
      <c r="M85" s="2"/>
    </row>
    <row r="86" spans="1:13" ht="13.5" thickBot="1">
      <c r="A86" s="2"/>
      <c r="B86" s="18" t="s">
        <v>12</v>
      </c>
      <c r="C86" s="19"/>
      <c r="D86" s="20"/>
      <c r="E86" s="21" t="s">
        <v>15</v>
      </c>
      <c r="F86" s="11" t="s">
        <v>16</v>
      </c>
      <c r="G86" s="21" t="s">
        <v>15</v>
      </c>
      <c r="H86" s="11" t="s">
        <v>16</v>
      </c>
      <c r="I86" s="22" t="s">
        <v>117</v>
      </c>
      <c r="J86" s="22" t="s">
        <v>118</v>
      </c>
      <c r="K86" s="2"/>
      <c r="L86" s="2"/>
      <c r="M86" s="2"/>
    </row>
    <row r="87" spans="1:13" ht="13.5" thickBot="1">
      <c r="A87" s="2"/>
      <c r="B87" s="23" t="s">
        <v>34</v>
      </c>
      <c r="C87" s="24"/>
      <c r="D87" s="25"/>
      <c r="E87" s="26">
        <v>1664</v>
      </c>
      <c r="F87" s="27">
        <v>1393</v>
      </c>
      <c r="G87" s="26">
        <v>1636</v>
      </c>
      <c r="H87" s="27">
        <v>1478</v>
      </c>
      <c r="I87" s="28">
        <f>SUM(H87-F87)</f>
        <v>85</v>
      </c>
      <c r="J87" s="44">
        <f>SUM(H87/F87)*100</f>
        <v>106.10193826274228</v>
      </c>
      <c r="K87" s="2"/>
      <c r="L87" s="2"/>
      <c r="M87" s="2"/>
    </row>
    <row r="88" spans="1:13" ht="13.5" thickBot="1">
      <c r="A88" s="2"/>
      <c r="B88" s="30" t="s">
        <v>35</v>
      </c>
      <c r="C88" s="31"/>
      <c r="D88" s="32"/>
      <c r="E88" s="33">
        <v>96</v>
      </c>
      <c r="F88" s="34">
        <v>96</v>
      </c>
      <c r="G88" s="33">
        <v>61</v>
      </c>
      <c r="H88" s="34">
        <v>61</v>
      </c>
      <c r="I88" s="28">
        <f>SUM(H88-F88)</f>
        <v>-35</v>
      </c>
      <c r="J88" s="44">
        <f>SUM(H88/F88)*100</f>
        <v>63.541666666666664</v>
      </c>
      <c r="K88" s="2"/>
      <c r="L88" s="2"/>
      <c r="M88" s="2"/>
    </row>
    <row r="89" spans="1:13" ht="13.5" thickBot="1">
      <c r="A89" s="2"/>
      <c r="B89" s="30" t="s">
        <v>36</v>
      </c>
      <c r="C89" s="31"/>
      <c r="D89" s="32"/>
      <c r="E89" s="33">
        <v>450</v>
      </c>
      <c r="F89" s="34">
        <v>0</v>
      </c>
      <c r="G89" s="33">
        <v>0</v>
      </c>
      <c r="H89" s="34">
        <v>0</v>
      </c>
      <c r="I89" s="28">
        <f>SUM(H89-F89)</f>
        <v>0</v>
      </c>
      <c r="J89" s="44">
        <v>0</v>
      </c>
      <c r="K89" s="2"/>
      <c r="L89" s="2"/>
      <c r="M89" s="2"/>
    </row>
    <row r="90" spans="1:13" ht="13.5" thickBot="1">
      <c r="A90" s="2"/>
      <c r="B90" s="30" t="s">
        <v>37</v>
      </c>
      <c r="C90" s="31"/>
      <c r="D90" s="32"/>
      <c r="E90" s="33">
        <v>0</v>
      </c>
      <c r="F90" s="34">
        <v>0</v>
      </c>
      <c r="G90" s="33">
        <v>0</v>
      </c>
      <c r="H90" s="34">
        <v>0</v>
      </c>
      <c r="I90" s="28">
        <f>SUM(H90-F90)</f>
        <v>0</v>
      </c>
      <c r="J90" s="44">
        <v>0</v>
      </c>
      <c r="K90" s="2"/>
      <c r="L90" s="2"/>
      <c r="M90" s="2"/>
    </row>
    <row r="91" spans="1:13" ht="13.5" thickBot="1">
      <c r="A91" s="2"/>
      <c r="B91" s="36" t="s">
        <v>38</v>
      </c>
      <c r="C91" s="37"/>
      <c r="D91" s="38"/>
      <c r="E91" s="39">
        <f>SUM(E87:E90)</f>
        <v>2210</v>
      </c>
      <c r="F91" s="39">
        <f>SUM(F87:F90)</f>
        <v>1489</v>
      </c>
      <c r="G91" s="39">
        <f>SUM(G87:G90)</f>
        <v>1697</v>
      </c>
      <c r="H91" s="39">
        <f>SUM(H87:H90)</f>
        <v>1539</v>
      </c>
      <c r="I91" s="28">
        <f>SUM(H91-F91)</f>
        <v>50</v>
      </c>
      <c r="J91" s="44">
        <f>SUM(H91/F91)*100</f>
        <v>103.35795836131632</v>
      </c>
      <c r="K91" s="2"/>
      <c r="L91" s="2"/>
      <c r="M91" s="2"/>
    </row>
    <row r="92" spans="1:13" ht="12.75">
      <c r="A92" s="2" t="s">
        <v>147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42" t="s">
        <v>39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3.5" thickBot="1">
      <c r="A95" s="2"/>
      <c r="B95" s="2" t="s">
        <v>148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3.5" thickBot="1">
      <c r="A96" s="2"/>
      <c r="B96" s="45" t="s">
        <v>40</v>
      </c>
      <c r="C96" s="46" t="s">
        <v>41</v>
      </c>
      <c r="D96" s="47"/>
      <c r="E96" s="48"/>
      <c r="F96" s="49" t="s">
        <v>42</v>
      </c>
      <c r="G96" s="49" t="s">
        <v>43</v>
      </c>
      <c r="H96" s="49" t="s">
        <v>44</v>
      </c>
      <c r="I96" s="2"/>
      <c r="J96" s="2"/>
      <c r="K96" s="2"/>
      <c r="L96" s="2"/>
      <c r="M96" s="2"/>
    </row>
    <row r="97" spans="1:13" ht="13.5" thickBot="1">
      <c r="A97" s="2"/>
      <c r="B97" s="50"/>
      <c r="C97" s="51"/>
      <c r="D97" s="52"/>
      <c r="E97" s="53"/>
      <c r="F97" s="54"/>
      <c r="G97" s="54"/>
      <c r="H97" s="55">
        <v>0</v>
      </c>
      <c r="I97" s="2"/>
      <c r="J97" s="2"/>
      <c r="K97" s="2"/>
      <c r="L97" s="2"/>
      <c r="M97" s="2"/>
    </row>
    <row r="98" spans="1:13" ht="13.5" thickBot="1">
      <c r="A98" s="2"/>
      <c r="B98" s="50"/>
      <c r="C98" s="51"/>
      <c r="D98" s="52"/>
      <c r="E98" s="53"/>
      <c r="F98" s="54"/>
      <c r="G98" s="56"/>
      <c r="H98" s="57">
        <v>0</v>
      </c>
      <c r="I98" s="2" t="s">
        <v>102</v>
      </c>
      <c r="J98" s="2"/>
      <c r="K98" s="2"/>
      <c r="L98" s="2"/>
      <c r="M98" s="2"/>
    </row>
    <row r="99" spans="1:13" ht="13.5" thickBot="1">
      <c r="A99" s="2"/>
      <c r="B99" s="50"/>
      <c r="C99" s="51"/>
      <c r="D99" s="52"/>
      <c r="E99" s="53"/>
      <c r="F99" s="54"/>
      <c r="G99" s="56"/>
      <c r="H99" s="57">
        <v>0</v>
      </c>
      <c r="I99" s="2" t="s">
        <v>102</v>
      </c>
      <c r="J99" s="2"/>
      <c r="K99" s="2"/>
      <c r="L99" s="2"/>
      <c r="M99" s="2"/>
    </row>
    <row r="100" spans="1:13" ht="12.75">
      <c r="A100" s="2"/>
      <c r="B100" s="50"/>
      <c r="C100" s="51"/>
      <c r="D100" s="52"/>
      <c r="E100" s="53"/>
      <c r="F100" s="54"/>
      <c r="G100" s="54"/>
      <c r="H100" s="54">
        <f>SUM(F100-G100)</f>
        <v>0</v>
      </c>
      <c r="I100" s="2" t="s">
        <v>102</v>
      </c>
      <c r="J100" s="2"/>
      <c r="K100" s="2"/>
      <c r="L100" s="2"/>
      <c r="M100" s="2"/>
    </row>
    <row r="101" spans="1:13" ht="13.5" thickBot="1">
      <c r="A101" s="2"/>
      <c r="B101" s="50"/>
      <c r="C101" s="51"/>
      <c r="D101" s="52"/>
      <c r="E101" s="53"/>
      <c r="F101" s="54"/>
      <c r="G101" s="54"/>
      <c r="H101" s="57">
        <v>0</v>
      </c>
      <c r="I101" s="2"/>
      <c r="J101" s="2"/>
      <c r="K101" s="2"/>
      <c r="L101" s="2"/>
      <c r="M101" s="2"/>
    </row>
    <row r="102" spans="1:13" ht="13.5" thickBot="1">
      <c r="A102" s="2"/>
      <c r="B102" s="50"/>
      <c r="C102" s="51"/>
      <c r="D102" s="52"/>
      <c r="E102" s="53"/>
      <c r="F102" s="54"/>
      <c r="G102" s="54"/>
      <c r="H102" s="57">
        <v>0</v>
      </c>
      <c r="I102" s="2"/>
      <c r="J102" s="2"/>
      <c r="K102" s="2"/>
      <c r="L102" s="2"/>
      <c r="M102" s="2"/>
    </row>
    <row r="103" spans="1:13" ht="13.5" thickBot="1">
      <c r="A103" s="2"/>
      <c r="B103" s="58"/>
      <c r="C103" s="51"/>
      <c r="D103" s="59"/>
      <c r="E103" s="60"/>
      <c r="F103" s="56"/>
      <c r="G103" s="56"/>
      <c r="H103" s="57">
        <v>0</v>
      </c>
      <c r="I103" s="2"/>
      <c r="J103" s="2"/>
      <c r="K103" s="2"/>
      <c r="L103" s="2"/>
      <c r="M103" s="2"/>
    </row>
    <row r="104" spans="1:13" ht="13.5" thickBot="1">
      <c r="A104" s="2"/>
      <c r="B104" s="50"/>
      <c r="C104" s="51"/>
      <c r="D104" s="52"/>
      <c r="E104" s="53"/>
      <c r="F104" s="54"/>
      <c r="G104" s="56"/>
      <c r="H104" s="57">
        <v>0</v>
      </c>
      <c r="I104" s="2"/>
      <c r="J104" s="2"/>
      <c r="K104" s="2"/>
      <c r="L104" s="2"/>
      <c r="M104" s="2"/>
    </row>
    <row r="105" spans="1:13" ht="13.5" thickBot="1">
      <c r="A105" s="2"/>
      <c r="B105" s="45" t="s">
        <v>45</v>
      </c>
      <c r="C105" s="46" t="s">
        <v>46</v>
      </c>
      <c r="D105" s="47"/>
      <c r="E105" s="48"/>
      <c r="F105" s="55">
        <f>SUM(F97:F104)</f>
        <v>0</v>
      </c>
      <c r="G105" s="55">
        <f>SUM(G97:G104)</f>
        <v>0</v>
      </c>
      <c r="H105" s="55">
        <f>SUM(H97:H104)</f>
        <v>0</v>
      </c>
      <c r="I105" s="2"/>
      <c r="J105" s="2"/>
      <c r="K105" s="2"/>
      <c r="L105" s="2"/>
      <c r="M105" s="2"/>
    </row>
    <row r="106" spans="1:13" ht="13.5" thickBot="1">
      <c r="A106" s="2"/>
      <c r="B106" s="2" t="s">
        <v>149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3.5" thickBot="1">
      <c r="A107" s="2"/>
      <c r="B107" s="45" t="s">
        <v>40</v>
      </c>
      <c r="C107" s="46" t="s">
        <v>41</v>
      </c>
      <c r="D107" s="47"/>
      <c r="E107" s="48"/>
      <c r="F107" s="49" t="s">
        <v>42</v>
      </c>
      <c r="G107" s="49" t="s">
        <v>43</v>
      </c>
      <c r="H107" s="49" t="s">
        <v>44</v>
      </c>
      <c r="I107" s="2"/>
      <c r="J107" s="2"/>
      <c r="K107" s="2"/>
      <c r="L107" s="2"/>
      <c r="M107" s="2"/>
    </row>
    <row r="108" spans="1:13" ht="12.75">
      <c r="A108" s="2"/>
      <c r="B108" s="61"/>
      <c r="C108" s="62" t="s">
        <v>49</v>
      </c>
      <c r="D108" s="63"/>
      <c r="E108" s="64"/>
      <c r="F108" s="65">
        <v>54400</v>
      </c>
      <c r="G108" s="65">
        <v>54400</v>
      </c>
      <c r="H108" s="65">
        <v>0</v>
      </c>
      <c r="I108" s="2" t="s">
        <v>101</v>
      </c>
      <c r="J108" s="2"/>
      <c r="K108" s="2"/>
      <c r="L108" s="2"/>
      <c r="M108" s="2"/>
    </row>
    <row r="109" spans="1:13" ht="13.5" thickBot="1">
      <c r="A109" s="2"/>
      <c r="B109" s="50"/>
      <c r="C109" s="51"/>
      <c r="D109" s="52"/>
      <c r="E109" s="53"/>
      <c r="F109" s="54"/>
      <c r="G109" s="56"/>
      <c r="H109" s="57">
        <v>0</v>
      </c>
      <c r="I109" s="2" t="s">
        <v>103</v>
      </c>
      <c r="J109" s="2"/>
      <c r="K109" s="2"/>
      <c r="L109" s="2"/>
      <c r="M109" s="2"/>
    </row>
    <row r="110" spans="1:13" ht="13.5" thickBot="1">
      <c r="A110" s="2"/>
      <c r="B110" s="50">
        <v>437</v>
      </c>
      <c r="C110" s="51" t="s">
        <v>151</v>
      </c>
      <c r="D110" s="52"/>
      <c r="E110" s="53"/>
      <c r="F110" s="54">
        <v>6264</v>
      </c>
      <c r="G110" s="54">
        <v>6264</v>
      </c>
      <c r="H110" s="54">
        <v>0</v>
      </c>
      <c r="I110" s="2" t="s">
        <v>152</v>
      </c>
      <c r="J110" s="2"/>
      <c r="K110" s="2"/>
      <c r="L110" s="2"/>
      <c r="M110" s="2"/>
    </row>
    <row r="111" spans="1:13" ht="13.5" thickBot="1">
      <c r="A111" s="2"/>
      <c r="B111" s="45" t="s">
        <v>45</v>
      </c>
      <c r="C111" s="46" t="s">
        <v>47</v>
      </c>
      <c r="D111" s="47"/>
      <c r="E111" s="48"/>
      <c r="F111" s="55">
        <f>SUM(F108:F110)</f>
        <v>60664</v>
      </c>
      <c r="G111" s="55">
        <f>SUM(G108:G110)</f>
        <v>60664</v>
      </c>
      <c r="H111" s="55">
        <f>SUM(H108:H110)</f>
        <v>0</v>
      </c>
      <c r="I111" s="2"/>
      <c r="J111" s="2"/>
      <c r="K111" s="2"/>
      <c r="L111" s="2"/>
      <c r="M111" s="2"/>
    </row>
    <row r="112" spans="1:13" ht="13.5" thickBot="1">
      <c r="A112" s="2"/>
      <c r="B112" s="2" t="s">
        <v>150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3.5" thickBot="1">
      <c r="A113" s="2"/>
      <c r="B113" s="45" t="s">
        <v>40</v>
      </c>
      <c r="C113" s="46" t="s">
        <v>41</v>
      </c>
      <c r="D113" s="47"/>
      <c r="E113" s="48"/>
      <c r="F113" s="49" t="s">
        <v>42</v>
      </c>
      <c r="G113" s="49" t="s">
        <v>43</v>
      </c>
      <c r="H113" s="49" t="s">
        <v>44</v>
      </c>
      <c r="I113" s="2"/>
      <c r="J113" s="2"/>
      <c r="K113" s="2"/>
      <c r="L113" s="2"/>
      <c r="M113" s="2"/>
    </row>
    <row r="114" spans="1:13" ht="12.75">
      <c r="A114" s="2"/>
      <c r="B114" s="50"/>
      <c r="C114" s="51"/>
      <c r="D114" s="52"/>
      <c r="E114" s="53"/>
      <c r="F114" s="54">
        <v>0</v>
      </c>
      <c r="G114" s="54">
        <v>0</v>
      </c>
      <c r="H114" s="54">
        <v>0</v>
      </c>
      <c r="I114" s="2"/>
      <c r="J114" s="2"/>
      <c r="K114" s="2"/>
      <c r="L114" s="2"/>
      <c r="M114" s="2"/>
    </row>
    <row r="115" spans="1:13" ht="12.75">
      <c r="A115" s="2"/>
      <c r="B115" s="50"/>
      <c r="C115" s="51"/>
      <c r="D115" s="52"/>
      <c r="E115" s="53"/>
      <c r="F115" s="54"/>
      <c r="G115" s="54"/>
      <c r="H115" s="54"/>
      <c r="I115" s="2"/>
      <c r="J115" s="2"/>
      <c r="K115" s="2"/>
      <c r="L115" s="2"/>
      <c r="M115" s="2"/>
    </row>
    <row r="116" spans="1:13" ht="12.75">
      <c r="A116" s="2"/>
      <c r="B116" s="50"/>
      <c r="C116" s="51"/>
      <c r="D116" s="52"/>
      <c r="E116" s="53"/>
      <c r="F116" s="54"/>
      <c r="G116" s="54"/>
      <c r="H116" s="54"/>
      <c r="I116" s="2"/>
      <c r="J116" s="2"/>
      <c r="K116" s="2"/>
      <c r="L116" s="2"/>
      <c r="M116" s="2"/>
    </row>
    <row r="117" spans="1:13" ht="12.75">
      <c r="A117" s="2"/>
      <c r="B117" s="50"/>
      <c r="C117" s="51"/>
      <c r="D117" s="52"/>
      <c r="E117" s="53"/>
      <c r="F117" s="54"/>
      <c r="G117" s="54"/>
      <c r="H117" s="54"/>
      <c r="I117" s="2"/>
      <c r="J117" s="2"/>
      <c r="K117" s="2"/>
      <c r="L117" s="2"/>
      <c r="M117" s="2"/>
    </row>
    <row r="118" spans="1:13" ht="13.5" thickBot="1">
      <c r="A118" s="2"/>
      <c r="B118" s="66"/>
      <c r="C118" s="67"/>
      <c r="D118" s="68"/>
      <c r="E118" s="69"/>
      <c r="F118" s="70"/>
      <c r="G118" s="70"/>
      <c r="H118" s="70"/>
      <c r="I118" s="2"/>
      <c r="J118" s="2"/>
      <c r="K118" s="2"/>
      <c r="L118" s="2"/>
      <c r="M118" s="2"/>
    </row>
    <row r="119" spans="1:13" ht="13.5" thickBot="1">
      <c r="A119" s="2"/>
      <c r="B119" s="45" t="s">
        <v>45</v>
      </c>
      <c r="C119" s="46" t="s">
        <v>48</v>
      </c>
      <c r="D119" s="47"/>
      <c r="E119" s="48"/>
      <c r="F119" s="55">
        <f>SUM(F114:F118)</f>
        <v>0</v>
      </c>
      <c r="G119" s="55">
        <f>SUM(G114:G118)</f>
        <v>0</v>
      </c>
      <c r="H119" s="55">
        <f>SUM(H114:H118)</f>
        <v>0</v>
      </c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42" t="s">
        <v>50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 t="s">
        <v>96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 t="s">
        <v>153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3.5" thickBot="1">
      <c r="A126" s="42" t="s">
        <v>51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6" t="s">
        <v>33</v>
      </c>
      <c r="C127" s="13"/>
      <c r="D127" s="14"/>
      <c r="E127" s="15">
        <v>2014</v>
      </c>
      <c r="F127" s="16"/>
      <c r="G127" s="15">
        <v>2015</v>
      </c>
      <c r="H127" s="16"/>
      <c r="I127" s="17" t="s">
        <v>13</v>
      </c>
      <c r="J127" s="17" t="s">
        <v>14</v>
      </c>
      <c r="K127" s="2"/>
      <c r="L127" s="2"/>
      <c r="M127" s="2"/>
    </row>
    <row r="128" spans="1:13" ht="13.5" thickBot="1">
      <c r="A128" s="2"/>
      <c r="B128" s="18" t="s">
        <v>12</v>
      </c>
      <c r="C128" s="19"/>
      <c r="D128" s="20"/>
      <c r="E128" s="21" t="s">
        <v>15</v>
      </c>
      <c r="F128" s="11" t="s">
        <v>16</v>
      </c>
      <c r="G128" s="21" t="s">
        <v>15</v>
      </c>
      <c r="H128" s="11" t="s">
        <v>16</v>
      </c>
      <c r="I128" s="22" t="s">
        <v>117</v>
      </c>
      <c r="J128" s="22" t="s">
        <v>118</v>
      </c>
      <c r="K128" s="2"/>
      <c r="L128" s="2"/>
      <c r="M128" s="2"/>
    </row>
    <row r="129" spans="1:13" ht="13.5" thickBot="1">
      <c r="A129" s="2"/>
      <c r="B129" s="23" t="s">
        <v>52</v>
      </c>
      <c r="C129" s="24"/>
      <c r="D129" s="25"/>
      <c r="E129" s="26">
        <v>1709</v>
      </c>
      <c r="F129" s="27">
        <v>1064</v>
      </c>
      <c r="G129" s="26">
        <v>1863</v>
      </c>
      <c r="H129" s="27">
        <v>1291</v>
      </c>
      <c r="I129" s="28">
        <f>SUM(H129-F129)</f>
        <v>227</v>
      </c>
      <c r="J129" s="44">
        <f>SUM(H129/F129)*100</f>
        <v>121.33458646616542</v>
      </c>
      <c r="K129" s="2"/>
      <c r="L129" s="2"/>
      <c r="M129" s="2"/>
    </row>
    <row r="130" spans="1:13" ht="13.5" thickBot="1">
      <c r="A130" s="2"/>
      <c r="B130" s="36" t="s">
        <v>53</v>
      </c>
      <c r="C130" s="37"/>
      <c r="D130" s="38"/>
      <c r="E130" s="39">
        <v>655</v>
      </c>
      <c r="F130" s="39">
        <v>505</v>
      </c>
      <c r="G130" s="39">
        <v>205</v>
      </c>
      <c r="H130" s="39">
        <v>5</v>
      </c>
      <c r="I130" s="28">
        <f>SUM(H130-F130)</f>
        <v>-500</v>
      </c>
      <c r="J130" s="44">
        <f>SUM(H130/F130)*100</f>
        <v>0.9900990099009901</v>
      </c>
      <c r="K130" s="2"/>
      <c r="L130" s="2"/>
      <c r="M130" s="2"/>
    </row>
    <row r="131" spans="1:13" ht="12.75">
      <c r="A131" s="2" t="s">
        <v>154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 t="s">
        <v>155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 t="s">
        <v>156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3.5" thickBot="1">
      <c r="A134" s="2"/>
      <c r="B134" s="2" t="s">
        <v>54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3.5" thickBot="1">
      <c r="A135" s="2"/>
      <c r="B135" s="45" t="s">
        <v>55</v>
      </c>
      <c r="C135" s="46" t="s">
        <v>56</v>
      </c>
      <c r="D135" s="47"/>
      <c r="E135" s="49" t="s">
        <v>57</v>
      </c>
      <c r="F135" s="49" t="s">
        <v>16</v>
      </c>
      <c r="G135" s="49" t="s">
        <v>44</v>
      </c>
      <c r="H135" s="2"/>
      <c r="I135" s="2"/>
      <c r="J135" s="2"/>
      <c r="K135" s="2"/>
      <c r="L135" s="2"/>
      <c r="M135" s="2"/>
    </row>
    <row r="136" spans="1:13" ht="12.75">
      <c r="A136" s="2"/>
      <c r="B136" s="71">
        <v>61</v>
      </c>
      <c r="C136" s="72"/>
      <c r="D136" s="73"/>
      <c r="E136" s="65">
        <v>205265</v>
      </c>
      <c r="F136" s="65">
        <v>5265</v>
      </c>
      <c r="G136" s="65">
        <f>SUM(E136-F136)</f>
        <v>200000</v>
      </c>
      <c r="H136" s="2"/>
      <c r="I136" s="2"/>
      <c r="J136" s="2"/>
      <c r="K136" s="2"/>
      <c r="L136" s="2"/>
      <c r="M136" s="2"/>
    </row>
    <row r="137" spans="1:13" ht="12.75">
      <c r="A137" s="2"/>
      <c r="B137" s="74">
        <v>62</v>
      </c>
      <c r="C137" s="51"/>
      <c r="D137" s="75"/>
      <c r="E137" s="54"/>
      <c r="F137" s="54"/>
      <c r="G137" s="54">
        <f>SUM(E137-F137)</f>
        <v>0</v>
      </c>
      <c r="H137" s="2"/>
      <c r="I137" s="2"/>
      <c r="J137" s="2"/>
      <c r="K137" s="2"/>
      <c r="L137" s="2"/>
      <c r="M137" s="2"/>
    </row>
    <row r="138" spans="1:13" ht="12.75">
      <c r="A138" s="2"/>
      <c r="B138" s="74">
        <v>63</v>
      </c>
      <c r="C138" s="51"/>
      <c r="D138" s="75"/>
      <c r="E138" s="54"/>
      <c r="F138" s="54"/>
      <c r="G138" s="54"/>
      <c r="H138" s="2"/>
      <c r="I138" s="2"/>
      <c r="J138" s="2"/>
      <c r="K138" s="2"/>
      <c r="L138" s="2"/>
      <c r="M138" s="2"/>
    </row>
    <row r="139" spans="1:13" ht="13.5" thickBot="1">
      <c r="A139" s="2"/>
      <c r="B139" s="76">
        <v>64</v>
      </c>
      <c r="C139" s="67"/>
      <c r="D139" s="77"/>
      <c r="E139" s="70"/>
      <c r="F139" s="70"/>
      <c r="G139" s="70"/>
      <c r="H139" s="2"/>
      <c r="I139" s="2"/>
      <c r="J139" s="2"/>
      <c r="K139" s="2"/>
      <c r="L139" s="2"/>
      <c r="M139" s="2"/>
    </row>
    <row r="140" spans="1:13" ht="13.5" thickBot="1">
      <c r="A140" s="2"/>
      <c r="B140" s="45" t="s">
        <v>45</v>
      </c>
      <c r="C140" s="46" t="s">
        <v>58</v>
      </c>
      <c r="D140" s="47"/>
      <c r="E140" s="55">
        <f>SUM(E136:E139)</f>
        <v>205265</v>
      </c>
      <c r="F140" s="55">
        <f>SUM(F136:F139)</f>
        <v>5265</v>
      </c>
      <c r="G140" s="55">
        <f>SUM(G136:G139)</f>
        <v>200000</v>
      </c>
      <c r="H140" s="2"/>
      <c r="I140" s="2"/>
      <c r="J140" s="2"/>
      <c r="K140" s="2"/>
      <c r="L140" s="2"/>
      <c r="M140" s="2"/>
    </row>
    <row r="141" spans="1:13" ht="12.75">
      <c r="A141" s="42" t="s">
        <v>59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 t="s">
        <v>60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 t="s">
        <v>157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42" t="s">
        <v>61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3.5" thickBot="1">
      <c r="A146" s="2" t="s">
        <v>62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3.5" thickBot="1">
      <c r="A147" s="2"/>
      <c r="B147" s="45" t="s">
        <v>63</v>
      </c>
      <c r="C147" s="46" t="s">
        <v>70</v>
      </c>
      <c r="D147" s="47"/>
      <c r="E147" s="48"/>
      <c r="F147" s="49" t="s">
        <v>71</v>
      </c>
      <c r="G147" s="46" t="s">
        <v>72</v>
      </c>
      <c r="H147" s="47"/>
      <c r="I147" s="48"/>
      <c r="J147" s="49" t="s">
        <v>73</v>
      </c>
      <c r="K147" s="2"/>
      <c r="L147" s="2"/>
      <c r="M147" s="2"/>
    </row>
    <row r="148" spans="1:13" ht="12.75">
      <c r="A148" s="2"/>
      <c r="B148" s="78" t="s">
        <v>64</v>
      </c>
      <c r="C148" s="79"/>
      <c r="D148" s="80"/>
      <c r="E148" s="81"/>
      <c r="F148" s="82"/>
      <c r="G148" s="79"/>
      <c r="H148" s="80"/>
      <c r="I148" s="81"/>
      <c r="J148" s="65"/>
      <c r="K148" s="2"/>
      <c r="L148" s="2"/>
      <c r="M148" s="2"/>
    </row>
    <row r="149" spans="1:13" ht="12.75">
      <c r="A149" s="2"/>
      <c r="B149" s="83" t="s">
        <v>65</v>
      </c>
      <c r="C149" s="84"/>
      <c r="D149" s="75"/>
      <c r="E149" s="85"/>
      <c r="F149" s="54"/>
      <c r="G149" s="84"/>
      <c r="H149" s="75"/>
      <c r="I149" s="85"/>
      <c r="J149" s="54"/>
      <c r="K149" s="2"/>
      <c r="L149" s="2"/>
      <c r="M149" s="2"/>
    </row>
    <row r="150" spans="1:13" ht="12.75">
      <c r="A150" s="2"/>
      <c r="B150" s="83" t="s">
        <v>66</v>
      </c>
      <c r="C150" s="84"/>
      <c r="D150" s="75"/>
      <c r="E150" s="85"/>
      <c r="F150" s="54"/>
      <c r="G150" s="84"/>
      <c r="H150" s="75"/>
      <c r="I150" s="85"/>
      <c r="J150" s="54"/>
      <c r="K150" s="2"/>
      <c r="L150" s="2"/>
      <c r="M150" s="2"/>
    </row>
    <row r="151" spans="1:13" ht="12.75">
      <c r="A151" s="2"/>
      <c r="B151" s="83" t="s">
        <v>67</v>
      </c>
      <c r="C151" s="84"/>
      <c r="D151" s="75"/>
      <c r="E151" s="85"/>
      <c r="F151" s="54"/>
      <c r="G151" s="84"/>
      <c r="H151" s="75"/>
      <c r="I151" s="85"/>
      <c r="J151" s="54"/>
      <c r="K151" s="2"/>
      <c r="L151" s="2"/>
      <c r="M151" s="2"/>
    </row>
    <row r="152" spans="1:13" ht="13.5" thickBot="1">
      <c r="A152" s="2"/>
      <c r="B152" s="86" t="s">
        <v>68</v>
      </c>
      <c r="C152" s="87"/>
      <c r="D152" s="88"/>
      <c r="E152" s="2"/>
      <c r="F152" s="70">
        <v>0</v>
      </c>
      <c r="G152" s="87" t="s">
        <v>74</v>
      </c>
      <c r="H152" s="88"/>
      <c r="I152" s="2"/>
      <c r="J152" s="70">
        <v>0</v>
      </c>
      <c r="K152" s="2"/>
      <c r="L152" s="2"/>
      <c r="M152" s="2"/>
    </row>
    <row r="153" spans="1:13" ht="13.5" thickBot="1">
      <c r="A153" s="2"/>
      <c r="B153" s="89" t="s">
        <v>69</v>
      </c>
      <c r="C153" s="46"/>
      <c r="D153" s="90">
        <v>0</v>
      </c>
      <c r="E153" s="48"/>
      <c r="F153" s="55">
        <v>0</v>
      </c>
      <c r="G153" s="46"/>
      <c r="H153" s="90">
        <v>1</v>
      </c>
      <c r="I153" s="48"/>
      <c r="J153" s="55">
        <v>0</v>
      </c>
      <c r="K153" s="2"/>
      <c r="L153" s="2"/>
      <c r="M153" s="2"/>
    </row>
    <row r="154" spans="1:13" ht="12.75">
      <c r="A154" s="2" t="s">
        <v>92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 t="s">
        <v>158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 t="s">
        <v>81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 t="s">
        <v>93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 t="s">
        <v>159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 t="s">
        <v>111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 t="s">
        <v>98</v>
      </c>
      <c r="G161" s="2" t="s">
        <v>99</v>
      </c>
      <c r="H161" s="2"/>
      <c r="I161" s="2"/>
      <c r="J161" s="2"/>
      <c r="K161" s="2"/>
      <c r="L161" s="2"/>
      <c r="M161" s="2"/>
    </row>
    <row r="162" spans="1:13" ht="12.75">
      <c r="A162" s="2" t="s">
        <v>100</v>
      </c>
      <c r="B162" s="2"/>
      <c r="C162" s="2"/>
      <c r="D162" s="2"/>
      <c r="E162" s="92" t="s">
        <v>160</v>
      </c>
      <c r="F162" s="2">
        <v>3639</v>
      </c>
      <c r="G162" s="2">
        <v>5229</v>
      </c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9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9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2" t="s">
        <v>75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2" t="s">
        <v>76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>
      <c r="A168" s="2" t="s">
        <v>82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>
      <c r="A169" s="2" t="s">
        <v>94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>
      <c r="A170" s="2" t="s">
        <v>77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>
      <c r="A171" s="2" t="s">
        <v>161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>
      <c r="A172" s="2" t="s">
        <v>6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>
      <c r="A174" s="91" t="s">
        <v>106</v>
      </c>
      <c r="B174" s="2"/>
      <c r="C174" s="91">
        <v>42396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>
      <c r="A175" s="2" t="s">
        <v>1</v>
      </c>
      <c r="B175" s="2" t="s">
        <v>2</v>
      </c>
      <c r="C175" s="2"/>
      <c r="D175" s="2"/>
      <c r="E175" s="2" t="s">
        <v>4</v>
      </c>
      <c r="F175" s="2" t="s">
        <v>112</v>
      </c>
      <c r="G175" s="2"/>
      <c r="H175" s="2"/>
      <c r="I175" s="2"/>
      <c r="J175" s="2"/>
      <c r="K175" s="2"/>
      <c r="L175" s="2"/>
      <c r="M175" s="2"/>
    </row>
    <row r="176" spans="1:13" ht="12.75">
      <c r="A176" s="2" t="s">
        <v>0</v>
      </c>
      <c r="B176" s="2"/>
      <c r="C176" s="2"/>
      <c r="D176" s="2"/>
      <c r="E176" s="2"/>
      <c r="F176" s="2" t="s">
        <v>97</v>
      </c>
      <c r="G176" s="2"/>
      <c r="H176" s="2"/>
      <c r="I176" s="2"/>
      <c r="J176" s="2"/>
      <c r="K176" s="2"/>
      <c r="L176" s="2"/>
      <c r="M176" s="2"/>
    </row>
    <row r="177" spans="1:13" ht="12.75">
      <c r="A177" s="2" t="s">
        <v>83</v>
      </c>
      <c r="B177" s="2"/>
      <c r="C177" s="2"/>
      <c r="D177" s="2"/>
      <c r="E177" s="2" t="s">
        <v>3</v>
      </c>
      <c r="F177" s="2"/>
      <c r="G177" s="2"/>
      <c r="H177" s="2"/>
      <c r="I177" s="2"/>
      <c r="J177" s="2"/>
      <c r="K177" s="2"/>
      <c r="L177" s="2"/>
      <c r="M177" s="2"/>
    </row>
    <row r="178" spans="1:13" ht="12.75">
      <c r="A178" s="2" t="s">
        <v>3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/>
      <c r="B179" s="2"/>
      <c r="C179" s="2"/>
      <c r="D179" s="2"/>
      <c r="E179" s="2" t="s">
        <v>5</v>
      </c>
      <c r="F179" s="2"/>
      <c r="G179" s="2"/>
      <c r="H179" s="2"/>
      <c r="I179" s="2"/>
      <c r="J179" s="2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</sheetData>
  <sheetProtection/>
  <printOptions horizontalCentered="1"/>
  <pageMargins left="0" right="0" top="0.984251968503937" bottom="0.984251968503937" header="0.5118110236220472" footer="0.5118110236220472"/>
  <pageSetup horizontalDpi="120" verticalDpi="12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2016-01-27T13:22:00Z</cp:lastPrinted>
  <dcterms:modified xsi:type="dcterms:W3CDTF">2016-01-27T13:22:03Z</dcterms:modified>
  <cp:category/>
  <cp:version/>
  <cp:contentType/>
  <cp:contentStatus/>
</cp:coreProperties>
</file>